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8.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9.xml" ContentType="application/vnd.openxmlformats-officedocument.spreadsheetml.revisionLog+xml"/>
  <Override PartName="/xl/revisions/revisionLog17.xml" ContentType="application/vnd.openxmlformats-officedocument.spreadsheetml.revisionLog+xml"/>
  <Override PartName="/xl/revisions/revisionLog13.xml" ContentType="application/vnd.openxmlformats-officedocument.spreadsheetml.revisionLog+xml"/>
  <Override PartName="/xl/revisions/revisionLog21.xml" ContentType="application/vnd.openxmlformats-officedocument.spreadsheetml.revisionLog+xml"/>
  <Override PartName="/xl/revisions/revisionLog3.xml" ContentType="application/vnd.openxmlformats-officedocument.spreadsheetml.revisionLog+xml"/>
  <Override PartName="/xl/revisions/revisionLog8.xml" ContentType="application/vnd.openxmlformats-officedocument.spreadsheetml.revisionLog+xml"/>
  <Override PartName="/xl/revisions/revisionLog20.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11.xml" ContentType="application/vnd.openxmlformats-officedocument.spreadsheetml.revisionLog+xml"/>
  <Override PartName="/xl/revisions/revisionLog19.xml" ContentType="application/vnd.openxmlformats-officedocument.spreadsheetml.revisionLog+xml"/>
  <Override PartName="/xl/revisions/revisionLog23.xml" ContentType="application/vnd.openxmlformats-officedocument.spreadsheetml.revisionLog+xml"/>
  <Override PartName="/xl/revisions/revisionLog10.xml" ContentType="application/vnd.openxmlformats-officedocument.spreadsheetml.revisionLog+xml"/>
  <Override PartName="/xl/revisions/revisionLog15.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Alina Cusu\Desktop\GHIDURI ELABORATE\PATRIMONIU\START DESCHIDERE PATRIMONIU MAI 2024\5.2 - 17.05.2024\"/>
    </mc:Choice>
  </mc:AlternateContent>
  <xr:revisionPtr revIDLastSave="0" documentId="13_ncr:81_{EC403E42-187B-4F1A-84B5-73FCCE5BD5FF}" xr6:coauthVersionLast="47" xr6:coauthVersionMax="47" xr10:uidLastSave="{00000000-0000-0000-0000-000000000000}"/>
  <bookViews>
    <workbookView xWindow="28680" yWindow="-120" windowWidth="29040" windowHeight="15720" xr2:uid="{00000000-000D-0000-FFFF-FFFF00000000}"/>
  </bookViews>
  <sheets>
    <sheet name="Grila ETF patrimoniu 5.1" sheetId="1" r:id="rId1"/>
    <sheet name="Sheet2" sheetId="2" r:id="rId2"/>
    <sheet name="Sheet3" sheetId="3" r:id="rId3"/>
  </sheets>
  <definedNames>
    <definedName name="Z_4676C8D8_F9A1_484F_A138_09EC67316176_.wvu.Rows" localSheetId="0" hidden="1">'Grila ETF patrimoniu 5.1'!$4:$7</definedName>
  </definedNames>
  <calcPr calcId="191029"/>
  <customWorkbookViews>
    <customWorkbookView name="Alina Cusu - Personal View" guid="{3AB87FB7-47D8-4EF9-B813-D6468B3680AF}" mergeInterval="0" personalView="1" maximized="1" xWindow="1912" yWindow="-8" windowWidth="1936" windowHeight="1048" activeSheetId="1"/>
    <customWorkbookView name="Nicoleta Topirceanu - Personal View" guid="{4676C8D8-F9A1-484F-A138-09EC67316176}" mergeInterval="0" personalView="1" maximized="1" xWindow="-9" yWindow="-9" windowWidth="1938" windowHeight="1158" activeSheetId="1"/>
    <customWorkbookView name="necsescuc - Personal View" guid="{F8408B49-BA23-4E48-BD5E-F25B3AAADFB7}" mergeInterval="0" personalView="1" maximized="1" windowWidth="1362" windowHeight="503" activeSheetId="1"/>
    <customWorkbookView name="Carmen NECSESCU - Personal View" guid="{39889193-E190-43E5-ACCC-F1C08D6AB133}" mergeInterval="0" personalView="1" maximized="1" windowWidth="1676" windowHeight="785" activeSheetId="1"/>
    <customWorkbookView name="Alina Cusu - Vedere personală" guid="{808A370B-B833-4A24-93C8-037CADD0E8BC}" mergeInterval="0" personalView="1" maximized="1" xWindow="1912" yWindow="-8" windowWidth="1936" windowHeight="105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5" i="1" l="1"/>
  <c r="C64" i="1"/>
  <c r="C34" i="1" l="1"/>
  <c r="C12" i="1" l="1"/>
  <c r="C11" i="1" l="1"/>
  <c r="C57" i="1"/>
  <c r="C50" i="1" s="1"/>
  <c r="C94" i="1" l="1"/>
</calcChain>
</file>

<file path=xl/sharedStrings.xml><?xml version="1.0" encoding="utf-8"?>
<sst xmlns="http://schemas.openxmlformats.org/spreadsheetml/2006/main" count="148" uniqueCount="137">
  <si>
    <t>Nr.crt</t>
  </si>
  <si>
    <t>Punctaj</t>
  </si>
  <si>
    <t>TOTAL</t>
  </si>
  <si>
    <t>Grila de evaluare tehnică şi financiară</t>
  </si>
  <si>
    <t>1</t>
  </si>
  <si>
    <t>1.1</t>
  </si>
  <si>
    <t>1.2</t>
  </si>
  <si>
    <t>a. accesibilitate directă prin căi de comunicaţii naţionale</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</si>
  <si>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</si>
  <si>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 xml:space="preserve">                                 b. accesibilitate directă prin căi de comunicaţii judeţene (drumuri judeţene)</t>
  </si>
  <si>
    <t xml:space="preserve">              c. Prin implementarea proiectului se preconizează  păstrarea numărului anual de vizitarori  la obiectivul de patrimoniu </t>
  </si>
  <si>
    <t xml:space="preserve">                                                                                                      c. accesibilitate directă prin căi de comunicaţii locale</t>
  </si>
  <si>
    <t xml:space="preserve">                                                                                                     d. accesibilitatea nu este directă </t>
  </si>
  <si>
    <t xml:space="preserve">                                                                                                  a. există 5 sau mai multe structuri de cazare clasificate în localitate </t>
  </si>
  <si>
    <t xml:space="preserve">                                                                                                 b. există între 1-4 structuri de cazare clasificate în localitate </t>
  </si>
  <si>
    <t xml:space="preserve">                                                                                                c. nu există structuri de cazare clasificate în localitate </t>
  </si>
  <si>
    <t xml:space="preserve"> </t>
  </si>
  <si>
    <t>3.1</t>
  </si>
  <si>
    <t>Proiectul prezintă capacitate ridicată de adaptare în fața schimbărilor climatice</t>
  </si>
  <si>
    <t>Proiectul prezintă capacitate medie de adaptare în fața schimbărilor climatice</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</si>
  <si>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</si>
  <si>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</si>
  <si>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</si>
  <si>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Maturitatea proiectului (a sau b)</t>
  </si>
  <si>
    <t>Informațiile se vor prelua din cererea de finanțare și documentația tehnco-economică</t>
  </si>
  <si>
    <t>Informațiile se vor prelua din documentația de imunizare la schimbările climatice</t>
  </si>
  <si>
    <t>7.1</t>
  </si>
  <si>
    <t>7.2</t>
  </si>
  <si>
    <t>a. Solicitantul a depus Contractul de lucrari</t>
  </si>
  <si>
    <t>b.  Solicitantul nu a depus Contractul de lucrari</t>
  </si>
  <si>
    <t>Anexa nr........</t>
  </si>
  <si>
    <t>PROGRAMUL REGIONAL SUD-MUNTENIA 2021-2027</t>
  </si>
  <si>
    <t>1.1.1</t>
  </si>
  <si>
    <t>1.1.2</t>
  </si>
  <si>
    <t>1.1.3</t>
  </si>
  <si>
    <t>1.1.4</t>
  </si>
  <si>
    <t>1.1.5</t>
  </si>
  <si>
    <t>1.2.1</t>
  </si>
  <si>
    <t>1.2.2</t>
  </si>
  <si>
    <t>1.2.3</t>
  </si>
  <si>
    <t>a.Imobil ridicat până în 1600</t>
  </si>
  <si>
    <t>2.1</t>
  </si>
  <si>
    <t>2.2</t>
  </si>
  <si>
    <t>2.3</t>
  </si>
  <si>
    <t>3</t>
  </si>
  <si>
    <t>3.2</t>
  </si>
  <si>
    <t>4</t>
  </si>
  <si>
    <t>4.1</t>
  </si>
  <si>
    <t>5.1</t>
  </si>
  <si>
    <t>b.Proiectul prevede instalarea unor sisteme alternative de producere a energiei din surse regenerabile de energie.</t>
  </si>
  <si>
    <t>5.2</t>
  </si>
  <si>
    <t>6.1</t>
  </si>
  <si>
    <t>6.2</t>
  </si>
  <si>
    <t>6.3</t>
  </si>
  <si>
    <t>8.2</t>
  </si>
  <si>
    <t>8.3</t>
  </si>
  <si>
    <t>Punctarea cu 0 a unui subcriteriu nu duce la respingerea cererii de finanțare</t>
  </si>
  <si>
    <t>NOTĂ</t>
  </si>
  <si>
    <r>
      <rPr>
        <b/>
        <sz val="11"/>
        <rFont val="Calibri"/>
        <family val="2"/>
        <scheme val="minor"/>
      </rPr>
      <t>Proiectul are efect multiplicator, respectiv contribuie la dezvoltarea locală,  este preconizat impactul economic , are rol în dezvoltarea economică a arealului în care este localizat</t>
    </r>
    <r>
      <rPr>
        <b/>
        <sz val="8"/>
        <rFont val="Calibri"/>
        <family val="2"/>
        <scheme val="minor"/>
      </rPr>
      <t xml:space="preserve"> *</t>
    </r>
    <r>
      <rPr>
        <sz val="8"/>
        <rFont val="Calibri"/>
        <family val="2"/>
        <scheme val="minor"/>
      </rPr>
      <t>Punctajul este cumulativ (1.1.1 +1.1.2+1.1.3+1.1.4+1.1.5)</t>
    </r>
  </si>
  <si>
    <r>
      <t xml:space="preserve">Accesibilitatea la obiectivul de investiție </t>
    </r>
    <r>
      <rPr>
        <sz val="11"/>
        <rFont val="Calibri"/>
        <family val="2"/>
        <scheme val="minor"/>
      </rPr>
      <t>(se alege una din ipoteze: a , b , c sau d)</t>
    </r>
  </si>
  <si>
    <r>
      <t xml:space="preserve">Proiectul contribuie la creşterea numărului de turiști/ vizitatori  </t>
    </r>
    <r>
      <rPr>
        <sz val="11"/>
        <rFont val="Calibri"/>
        <family val="2"/>
        <scheme val="minor"/>
      </rPr>
      <t>(se alege una din ipoteze: a, b sau c)</t>
    </r>
  </si>
  <si>
    <t xml:space="preserve">              b. Prin implementarea proiectului se preconizează  creşterea medie a numărului anual de vizitatori la obiectivul de patrimoniu de până la 6% (inclusiv 6%)</t>
  </si>
  <si>
    <t xml:space="preserve">              a. Prin implementarea proiectului se preconizează o creşterea medie a numărului anual de vizitatori la obiectivul de patrimoniu cu peste 6% </t>
  </si>
  <si>
    <t>c.  Soluţia tehnică propusă este una inovatoare, care propune măsuri peste standardele minime de calitate.</t>
  </si>
  <si>
    <t xml:space="preserve"> Calitatea/coerența documentaţiei tehnico-economice (faza PT) - punctaj cumulativ</t>
  </si>
  <si>
    <t xml:space="preserve">a.   Documentatia tehnică descrie detaliat și justificat investiția propusă, inclusiv amplasamentul investiței, și este corelată cu descrierea investitiei din CF, cu Autorizația de construire, iar concluziile din expertiza tehnică, studiile de teren, auditul energetic, documentația de imunizare au fost preluate și respectate. </t>
  </si>
  <si>
    <t>b. Documentele care stau la baza fundamentării bugetului eligibil sunt elaborate pe baza unor surse verificabile și țin cont de prevederile ghidului solicitantului  în ceea ce privește încadrarea corectă a tipurilor de cheltuieli</t>
  </si>
  <si>
    <t>c. Valoarea categoriilor de lucrări din devizul pe obiect este fundamentată în proporție de 100% pe baza cantităţilor de lucrări şi a preţurilor acestora (pe baza unor surse verificabile și realiste). 
Valorile estimate ale dotărilor/echipamentelor sunt fundamentate în proporție de 100% în baza ofertelor/studiilor de piață etc.
Există corespondenţă între Devizul General aferent investiţiei şi bugetul proiectului.</t>
  </si>
  <si>
    <r>
      <t xml:space="preserve">Corelare buget-obiective-activități: </t>
    </r>
    <r>
      <rPr>
        <sz val="11"/>
        <color theme="1"/>
        <rFont val="Calibri"/>
        <family val="2"/>
        <scheme val="minor"/>
      </rPr>
      <t>punctaj cumulativ</t>
    </r>
  </si>
  <si>
    <t>4.2</t>
  </si>
  <si>
    <t>Capacitate operațională - se alege una din ipoteze</t>
  </si>
  <si>
    <r>
      <t xml:space="preserve">Respectarea principiilor privind egalitatea de şanse, de gen și nediscriminarea, accesibilitate și dezvoltarea durabilă </t>
    </r>
    <r>
      <rPr>
        <sz val="11"/>
        <color theme="1"/>
        <rFont val="Calibri"/>
        <family val="2"/>
        <charset val="238"/>
        <scheme val="minor"/>
      </rPr>
      <t xml:space="preserve"> (nu vor fi punctate măsurile de conformare cu obligațiile legale ale solicitantului)</t>
    </r>
    <r>
      <rPr>
        <b/>
        <sz val="11"/>
        <color theme="1"/>
        <rFont val="Calibri"/>
        <family val="2"/>
        <charset val="238"/>
        <scheme val="minor"/>
      </rPr>
      <t xml:space="preserve"> - punctaj cumulativ 5.1 și 5.2</t>
    </r>
  </si>
  <si>
    <t xml:space="preserve"> a.Proiectul prevede  măsuri suplimentare în ceea ce privește egalitatea de șanse, gen, nediscriminarea, în corelare cu Carta Drepturilor Fundamentale a Uniunii Europene și Convenția ONU privind Drepturile Persoanelor cu Handicap</t>
  </si>
  <si>
    <t>a.Proiectul prevede măsuri de intervenție cu impact minim asupra mediului înconjurător, măsuri prietenoase cu mediul, folosirea eficientă a resurselor (utilizarea de materiale ecologice, fiabile și durabile, reciclabile, care nu întreţin arderea, prevenirea și controlul poluării aerului, apei, solului, materiale sustenabile etc.)</t>
  </si>
  <si>
    <t>Proiectul propune activități de cooperare la nivel interregional, transfrontaliere, internaționale și intersectoriale cu alte regiuni din EU</t>
  </si>
  <si>
    <t>Proiectul este complementar cu alte proiecte din cadrul PR SM și/sau  proiecte finanțate la nivel național din cadrul POIDS, POCIDIF, PNDR, PNS și PNRR</t>
  </si>
  <si>
    <t>Proiectul este complementar cu alte proiecte finanțate la nivel comunitar prin Europa Digitală, Europa Creativă, Orizont Europa, PTD, LIFE, Erasmus+, PPU, InvestEU, React-EU și INTERREGVI A RO-BG</t>
  </si>
  <si>
    <t>Informațiile se vor prelua din documentația tehnico-economică, inclusiv devizul general, și cererea de finanțare</t>
  </si>
  <si>
    <t>Informațiile se vor prela din situațiile financiare/ cererea de finanțare</t>
  </si>
  <si>
    <r>
      <t xml:space="preserve">Există structuri de cazare clasificate în  localitate  </t>
    </r>
    <r>
      <rPr>
        <sz val="11"/>
        <rFont val="Calibri"/>
        <family val="2"/>
        <scheme val="minor"/>
      </rPr>
      <t>(se alege una din ipoteze: a, b sau c)</t>
    </r>
    <r>
      <rPr>
        <b/>
        <sz val="11"/>
        <rFont val="Calibri"/>
        <family val="2"/>
        <scheme val="minor"/>
      </rPr>
      <t xml:space="preserve"> </t>
    </r>
    <r>
      <rPr>
        <sz val="11"/>
        <rFont val="Calibri"/>
        <family val="2"/>
        <scheme val="minor"/>
      </rPr>
      <t>(conform statistici INSSE)</t>
    </r>
  </si>
  <si>
    <t>b. Imobil ridicat între anii 1601-1775</t>
  </si>
  <si>
    <t>c. Imobil ridicat între anii 1776-1870</t>
  </si>
  <si>
    <t>d. Imobil ridicat între anii 1871-1945</t>
  </si>
  <si>
    <t>e. Imobil ridicat după 1946</t>
  </si>
  <si>
    <t xml:space="preserve">Gradul total de îndatorare ≤  10% </t>
  </si>
  <si>
    <t xml:space="preserve">10% &lt; Gradul total de îndatorare ≤ 20% </t>
  </si>
  <si>
    <t>8.4</t>
  </si>
  <si>
    <t>20% &lt; Gradul total de îndatorare ≤ 30%</t>
  </si>
  <si>
    <r>
      <t xml:space="preserve">Vechimea imobilului </t>
    </r>
    <r>
      <rPr>
        <sz val="11"/>
        <color theme="1"/>
        <rFont val="Calibri"/>
        <family val="2"/>
        <scheme val="minor"/>
      </rPr>
      <t>(se alege una din ipoteze:a, b, c, d sau e)</t>
    </r>
  </si>
  <si>
    <t xml:space="preserve">                                      a. Obiectivul de patrimoniu este inclus în, cel puțin, 3 circuite turistice/ trasee culturale ale operatorilor de turism naționali/ internaționali</t>
  </si>
  <si>
    <t xml:space="preserve">b. Obiectivul de patrimoniu este inclus în, cel puțin, 2 circuite turistice/ trasee culturale ale operatorilor de turism naționali/ internaționali </t>
  </si>
  <si>
    <t xml:space="preserve">                                      c. Obiectivul de patrimoniu este inclus într-un circuit turistic/traseu cultural al operatorilor de turism naționali/ internaționali</t>
  </si>
  <si>
    <t>Persoane și evenimente asociate monumentului (se alege una din ipoteze: a, b sau c)</t>
  </si>
  <si>
    <t>a. Obiectivului de patrimoniu îi sunt asociate, cel puțin, 2 personalități și evenimente (cel puțin o personalitate și cel puțin un eveniment)</t>
  </si>
  <si>
    <t>b. Obiectivului de patrimoniu îi sunt asociate, cel puțin, o personalitate și un eveniment</t>
  </si>
  <si>
    <t>c. Obiectivului de patrimoniu îi sunt asociate o personalitate sau un eveniment</t>
  </si>
  <si>
    <r>
      <t xml:space="preserve">Atractivitatea obiectivului de patrimoniu </t>
    </r>
    <r>
      <rPr>
        <sz val="8"/>
        <color theme="1"/>
        <rFont val="Calibri"/>
        <family val="2"/>
        <scheme val="minor"/>
      </rPr>
      <t>*Punctajul este cumulativ (1.2.1 +1.2.2+1.2.3)</t>
    </r>
  </si>
  <si>
    <t>Proiectul este complementar cu alte proiecte de investiții în infrastructură finanțate și finalizate din alte surse începând cu 1 ianuarie 2007</t>
  </si>
  <si>
    <t xml:space="preserve">Obiectivul de patrimoniu este inclus în circuite turistice/trasee culturale ale operatorilor de turism naționali/ internaționali  (se alege una din ipoteze: a sau b) </t>
  </si>
  <si>
    <t>Informațiile se vor prelua din cererea de finanțare și documentația tehnco-economică/ extrase ghiduri turistice/ linkuri operatori de turism</t>
  </si>
  <si>
    <t>Informațiile se vor prelua din cererea de finanțare și din documentația tehnico-economică/ Obligația privind folosința monumentului</t>
  </si>
  <si>
    <t>Informațiile se vor prelua din cererea de finanțare/ documente relevante care dovedesc complementaritatea)</t>
  </si>
  <si>
    <t>Subcriteriu digitalizat</t>
  </si>
  <si>
    <t>Criteriu digitalizat</t>
  </si>
  <si>
    <t>Informațiile se vor prelua din cererea de finanțare, contract de finan/are/ lucrări/ fisele de post si CV-uri,dupa caz</t>
  </si>
  <si>
    <r>
      <rPr>
        <b/>
        <sz val="11"/>
        <color theme="1"/>
        <rFont val="Calibri"/>
        <family val="2"/>
        <scheme val="minor"/>
      </rPr>
      <t>Obiectivul specific RSO 5.2</t>
    </r>
    <r>
      <rPr>
        <sz val="11"/>
        <color theme="1"/>
        <rFont val="Calibri"/>
        <family val="2"/>
        <charset val="238"/>
        <scheme val="minor"/>
      </rPr>
      <t xml:space="preserve"> - Promovarea dezvoltării integrate și incluzive în domeniul social, economic și al mediului, precum și a culturii, a patrimoniului natural, a turismului sustenabil și a securității în alte zone decât cele urbane</t>
    </r>
  </si>
  <si>
    <t>Contribuția proiectului la realizarea Obiectivului Specific 5.2 aferent Priorității 6 din Programul Regional Sud-Muntenia 2021-2027</t>
  </si>
  <si>
    <t xml:space="preserve">Contribuția proiectului la dezvoltarea activităților economice în localitatea respectivă  (se alege una din ipoteze: a, b sau c)
Nota: exemple de alte tipuri/ subtipuri de turism pot fi: recreere și agrement, balnear, etnografic, științific etc.  </t>
  </si>
  <si>
    <t xml:space="preserve">                                             a.Proiectul propune activități complementare cu activități economice din, cel puțin, alte 2 tipuri/ subtipuri de turism desfășurate în localitate</t>
  </si>
  <si>
    <t xml:space="preserve">                                                b.   Proiectul propune activități complementare cu activități economice din, cel puțin, 1 alt tip/ subtip de turism desfășurat în localitate</t>
  </si>
  <si>
    <t xml:space="preserve">                                           c. Proiectul propune activități care nu sunt complementare cu activităţi economice aferente altor tipuri/ subtipuri de turism</t>
  </si>
  <si>
    <t>d.  Memoriile tehnice pe specialități sunt corelate cu Memoriul Tehnic General. Eşalonarea costurilor este corelată cu graficul de realizare a investiţiei. Graficul de realizare a investiției este corelat cu calendarul activităților din cadrul cererii de finanțare</t>
  </si>
  <si>
    <t>e. Proiectul respectă bunele practici în domeniul restaurării patrimoniului cultural și standardele europene în acest domeniu</t>
  </si>
  <si>
    <t xml:space="preserve">a. Proiectul  prezintă o evaluare ex-ante cu privire la coerența logicii de intervenție, obiectivele definite, precum și dacă logica intervenției are un impact fiabil între nevoile definite și rezultatele vizate. 
Valorile prevăzute în bugetul proiectului sunt bine fundamentate, sunt justificate prin documente relevante, sunt corelate cu obiectivele proiectului, activitățile prevăzute, resursele alocate/estimate și cu valorile estimate ale achizițiilor publice.    </t>
  </si>
  <si>
    <t>Gradul de îndatorare (a, b sau c)</t>
  </si>
  <si>
    <t>Sustenabilitate financiară (punctaj cumulativ)</t>
  </si>
  <si>
    <t>3.2.1</t>
  </si>
  <si>
    <t>3.2.2</t>
  </si>
  <si>
    <t>Solicitantul deține un plan de finantare complementară pentru a asigura sustenabilitatea financiară</t>
  </si>
  <si>
    <t xml:space="preserve">Fluxul de numerar total cumulat este pozitiv în fiecare an al proiecţiei </t>
  </si>
  <si>
    <t xml:space="preserve">Solicitantul dispune de resursele umane și materiale necesare,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</si>
  <si>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Solicitantul dispune de resursele umane și materiale necesare, are prevăzute o serie de proceduri pentru monitorizarea implementării și post-implementării proiectului și un calendar al activităților de monitorizare, dar nu există o strategie clară. La nivelul organizației solicitantului nu există un calendar al activităților și proceduri specifice de verificare/ supervizare a activității echipei de proiect</t>
  </si>
  <si>
    <t>b. Proiectul promovează utilizarea de noi tehnologii, inclusiv tehnologii informatice şi de comunicaţii, dispozitive de suport pentru mobilitate, dispozitive şi tehnologii asistive, adecvate persoanelor cu dizabilităţi, acordând prioritate tehnologiilor cu preţuri accesibile (spre exemplu: sisteme de asistență ambientală pentru asistarea aparatului auditiv și tehnologiilor cu bucle de inducție, ascensoare pentru vizitatori pre-echipate pentru a permite utilizarea de către persoanele cu dizabilități etc.).</t>
  </si>
  <si>
    <r>
      <t xml:space="preserve">Contributia proiectului la neutralitatea climatică </t>
    </r>
    <r>
      <rPr>
        <sz val="11"/>
        <color theme="1"/>
        <rFont val="Calibri"/>
        <family val="2"/>
        <scheme val="minor"/>
      </rPr>
      <t>(6.1 sau 6.2 sau 6.3)</t>
    </r>
  </si>
  <si>
    <t>Capacitate financiară (punctaj cumulativ: 3.1,3.2)</t>
  </si>
  <si>
    <t>Complementaritatea proiectului cu alte investiții proprii (punctaj cumulativ8.1,8.2,8.3,8.4)</t>
  </si>
  <si>
    <r>
      <t>Contributia proiectului la reziliența în fața schimbărilor climatice (</t>
    </r>
    <r>
      <rPr>
        <sz val="11"/>
        <color theme="1"/>
        <rFont val="Calibri"/>
        <family val="2"/>
        <scheme val="minor"/>
      </rPr>
      <t>7.1 sau 7.2 sau 7.3)</t>
    </r>
  </si>
  <si>
    <t>Contribuția proiectului la dezvoltarea, conservarea și promovarea patrimoniului material și imaterial (se alege una din ipoteze: a, b, c sau d)</t>
  </si>
  <si>
    <t>a.Activitățile propuse prin proiect contribuie la dezvoltarea, conservarea și promovarea obiectivului prin, cel puțin, 3  elemente de patrimoniu material și imaterial (cel puțin câte un element din fiecare tip de patrimoniu)</t>
  </si>
  <si>
    <t>b.Activitățile propuse prin proiect contribuie la dezvoltarea, conservarea și promovarea obiectivului prin, cel puțin, 2  elemente de patrimoniu material și imaterial (cel puțin câte un element din fiecare tip de patrimoniu)</t>
  </si>
  <si>
    <t>c.Activitățile propuse prin proiect contribuie la dezvoltarea, conservarea și promovarea obiectivului prin un element de patrimoniu material și un element de patrimoniu imaterial</t>
  </si>
  <si>
    <t>d.Activitățile propuse prin proiect contribuie la dezvoltarea, conservarea și promovarea obiectivului prin un element de patrimoniu material sau un element de patrimoniu imaterial</t>
  </si>
  <si>
    <t>Calitatea și  maturitatea proiectului (corelare buget - activități – obiective – documentație tehnico-economică) - punctaj cumulativ  2.1, 2.2, 2.3, 2.4</t>
  </si>
  <si>
    <r>
      <t xml:space="preserve">Dezvoltarea durabilă </t>
    </r>
    <r>
      <rPr>
        <sz val="11"/>
        <color theme="1"/>
        <rFont val="Calibri"/>
        <family val="2"/>
        <scheme val="minor"/>
      </rPr>
      <t>(punctaj cumulativ:a+b)</t>
    </r>
  </si>
  <si>
    <r>
      <t>Egalitate de şanse, de gen, nediscriminare și accesibilitate</t>
    </r>
    <r>
      <rPr>
        <sz val="11"/>
        <color theme="1"/>
        <rFont val="Calibri"/>
        <family val="2"/>
        <scheme val="minor"/>
      </rPr>
      <t xml:space="preserve"> (punctaj cumulativ: a+b)</t>
    </r>
  </si>
  <si>
    <r>
      <t xml:space="preserve">Operațiunea B - </t>
    </r>
    <r>
      <rPr>
        <sz val="11"/>
        <color theme="1"/>
        <rFont val="Calibri"/>
        <family val="2"/>
        <scheme val="minor"/>
      </rPr>
      <t>PROMOVAREA DEZVOLTĂRII INTEGRATE ȘI INCLUZIVE ÎN DOMENIUL CULTURAL ȘI A PATRIMONIULUI NATURAL 
ÎN REGIUNEA SUD- MUNTENIA PENTRU COMUNE, ORAŞE ŞI MUNICIPII, ALTELE DECÂT MUNICIPIILE REŞEDINŢĂ DE JUDEŢ</t>
    </r>
  </si>
  <si>
    <t>Proiectele care obţin mai puţin de 50 punte  sunt respinse de  la finanţare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</si>
</sst>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charset val="238"/>
      <scheme val="minor"/>
    </font>
    <font>
      <sz val="10"/>
      <color theme="1"/>
      <name val="Trebuchet MS"/>
      <family val="2"/>
      <charset val="238"/>
    </font>
    <font>
      <b/>
      <sz val="10"/>
      <color theme="1"/>
      <name val="Trebuchet MS"/>
      <family val="2"/>
      <charset val="238"/>
    </font>
    <font>
      <i/>
      <sz val="11"/>
      <color theme="1"/>
      <name val="Calibri"/>
      <family val="2"/>
      <charset val="238"/>
      <scheme val="minor"/>
    </font>
    <font>
      <sz val="11"/>
      <color rgb="FFFF0000"/>
      <name val="Calibri"/>
      <family val="2"/>
      <charset val="238"/>
      <scheme val="minor"/>
    </font>
    <font>
      <i/>
      <sz val="11"/>
      <name val="Calibri"/>
      <family val="2"/>
      <charset val="238"/>
      <scheme val="minor"/>
    </font>
    <font>
      <b/>
      <sz val="11"/>
      <name val="Calibri"/>
      <family val="2"/>
      <charset val="238"/>
      <scheme val="minor"/>
    </font>
    <font>
      <sz val="11"/>
      <name val="Calibri"/>
      <family val="2"/>
      <charset val="238"/>
      <scheme val="minor"/>
    </font>
    <font>
      <sz val="11"/>
      <color theme="1"/>
      <name val="Calibri"/>
      <family val="2"/>
      <scheme val="minor"/>
    </font>
    <font>
      <b/>
      <sz val="11"/>
      <color theme="1"/>
      <name val="Calibri"/>
      <family val="2"/>
      <scheme val="minor"/>
    </font>
    <font>
      <b/>
      <sz val="11"/>
      <name val="Calibri"/>
      <family val="2"/>
      <scheme val="minor"/>
    </font>
    <font>
      <i/>
      <sz val="11"/>
      <name val="Calibri"/>
      <family val="2"/>
      <scheme val="minor"/>
    </font>
    <font>
      <sz val="8"/>
      <name val="Calibri"/>
      <family val="2"/>
      <scheme val="minor"/>
    </font>
    <font>
      <sz val="10"/>
      <color theme="1"/>
      <name val="Calibri"/>
      <family val="2"/>
      <scheme val="minor"/>
    </font>
    <font>
      <sz val="11"/>
      <name val="Calibri"/>
      <family val="2"/>
      <scheme val="minor"/>
    </font>
    <font>
      <sz val="7"/>
      <name val="Calibri"/>
      <family val="2"/>
      <scheme val="minor"/>
    </font>
    <font>
      <i/>
      <sz val="11"/>
      <color theme="1"/>
      <name val="Calibri"/>
      <family val="2"/>
      <scheme val="minor"/>
    </font>
    <font>
      <b/>
      <sz val="8"/>
      <name val="Calibri"/>
      <family val="2"/>
      <scheme val="minor"/>
    </font>
    <font>
      <sz val="8"/>
      <color theme="1"/>
      <name val="Calibri"/>
      <family val="2"/>
      <scheme val="minor"/>
    </font>
    <font>
      <sz val="8"/>
      <name val="Calibri"/>
      <family val="2"/>
      <charset val="238"/>
      <scheme val="minor"/>
    </font>
  </fonts>
  <fills count="5">
    <fill>
      <patternFill patternType="none"/>
    </fill>
    <fill>
      <patternFill patternType="gray125"/>
    </fill>
    <fill>
      <patternFill patternType="solid">
        <fgColor rgb="FFFFC000"/>
        <bgColor indexed="64"/>
      </patternFill>
    </fill>
    <fill>
      <patternFill patternType="solid">
        <fgColor theme="9" tint="0.59999389629810485"/>
        <bgColor indexed="64"/>
      </patternFill>
    </fill>
    <fill>
      <patternFill patternType="solid">
        <fgColor theme="9"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17" fillId="0" borderId="0"/>
  </cellStyleXfs>
  <cellXfs count="106">
    <xf numFmtId="0" fontId="0" fillId="0" borderId="0" xfId="0"/>
    <xf numFmtId="0" fontId="13" fillId="0" borderId="0" xfId="0" applyFont="1"/>
    <xf numFmtId="0" fontId="16" fillId="0" borderId="0" xfId="0" applyFont="1"/>
    <xf numFmtId="0" fontId="9" fillId="0" borderId="0" xfId="0" applyFont="1" applyAlignment="1">
      <alignment horizontal="center" vertical="center" wrapText="1"/>
    </xf>
    <xf numFmtId="0" fontId="12" fillId="0" borderId="0" xfId="0" applyFont="1"/>
    <xf numFmtId="0" fontId="10" fillId="0" borderId="0" xfId="0" applyFont="1"/>
    <xf numFmtId="0" fontId="10" fillId="0" borderId="0" xfId="0" applyFont="1" applyAlignment="1">
      <alignment horizontal="center" vertical="center"/>
    </xf>
    <xf numFmtId="0" fontId="9" fillId="0" borderId="0" xfId="0" applyFont="1"/>
    <xf numFmtId="14" fontId="13" fillId="0" borderId="0" xfId="0" applyNumberFormat="1" applyFont="1"/>
    <xf numFmtId="0" fontId="11" fillId="0" borderId="0" xfId="0" applyFont="1" applyAlignment="1">
      <alignment horizontal="center"/>
    </xf>
    <xf numFmtId="49" fontId="0" fillId="0" borderId="0" xfId="0" applyNumberFormat="1"/>
    <xf numFmtId="0" fontId="9" fillId="0" borderId="3" xfId="0" applyFont="1" applyBorder="1" applyAlignment="1">
      <alignment horizontal="center" vertical="center" wrapText="1"/>
    </xf>
    <xf numFmtId="0" fontId="9" fillId="0" borderId="1" xfId="0" applyFont="1" applyBorder="1" applyAlignment="1">
      <alignment horizontal="center" vertical="center" wrapText="1"/>
    </xf>
    <xf numFmtId="49" fontId="18"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0" fillId="0" borderId="1" xfId="0" applyBorder="1" applyAlignment="1">
      <alignment horizontal="center" vertical="center" wrapText="1"/>
    </xf>
    <xf numFmtId="49" fontId="0" fillId="0" borderId="1" xfId="0" applyNumberForma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18" fillId="0" borderId="1" xfId="0" applyFont="1" applyBorder="1" applyAlignment="1">
      <alignment horizontal="center" vertical="center" wrapText="1"/>
    </xf>
    <xf numFmtId="0" fontId="19" fillId="0" borderId="1" xfId="0" applyFont="1" applyBorder="1" applyAlignment="1">
      <alignment horizontal="left" vertical="top" wrapText="1"/>
    </xf>
    <xf numFmtId="0" fontId="12" fillId="0" borderId="2" xfId="0" applyFont="1" applyBorder="1" applyAlignment="1">
      <alignment horizontal="center" vertical="center" wrapText="1"/>
    </xf>
    <xf numFmtId="49" fontId="12" fillId="0" borderId="2" xfId="0" applyNumberFormat="1" applyFont="1" applyBorder="1" applyAlignment="1">
      <alignment horizontal="center" vertical="center" wrapText="1"/>
    </xf>
    <xf numFmtId="0" fontId="12" fillId="0" borderId="2" xfId="0" applyFont="1" applyBorder="1" applyAlignment="1">
      <alignment horizontal="left" vertical="center" wrapText="1"/>
    </xf>
    <xf numFmtId="0" fontId="14" fillId="0" borderId="2" xfId="0" applyFont="1" applyBorder="1" applyAlignment="1">
      <alignment horizontal="left" vertical="center" wrapText="1"/>
    </xf>
    <xf numFmtId="0" fontId="18" fillId="0" borderId="1" xfId="0" applyFont="1" applyBorder="1" applyAlignment="1">
      <alignment horizontal="left" vertical="top" wrapText="1"/>
    </xf>
    <xf numFmtId="0" fontId="12" fillId="0" borderId="1" xfId="0" applyFont="1" applyBorder="1" applyAlignment="1">
      <alignment horizontal="center" vertical="center" wrapText="1"/>
    </xf>
    <xf numFmtId="49" fontId="12"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4" fillId="0" borderId="1" xfId="0" applyFont="1" applyBorder="1" applyAlignment="1">
      <alignment horizontal="center" vertical="top" wrapText="1"/>
    </xf>
    <xf numFmtId="0" fontId="12" fillId="0" borderId="1" xfId="0" applyFont="1" applyBorder="1" applyAlignment="1">
      <alignment horizontal="center" vertical="center"/>
    </xf>
    <xf numFmtId="49" fontId="16" fillId="0" borderId="1" xfId="0" applyNumberFormat="1" applyFont="1"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49" fontId="15" fillId="0" borderId="0" xfId="0" applyNumberFormat="1" applyFont="1" applyAlignment="1">
      <alignment horizontal="center" vertical="center" wrapText="1"/>
    </xf>
    <xf numFmtId="49" fontId="0" fillId="0" borderId="0" xfId="0" applyNumberFormat="1" applyAlignment="1">
      <alignment horizontal="center" vertical="center" wrapText="1"/>
    </xf>
    <xf numFmtId="49" fontId="9"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top" wrapText="1"/>
    </xf>
    <xf numFmtId="0" fontId="20" fillId="0" borderId="1" xfId="0" applyFont="1" applyBorder="1" applyAlignment="1">
      <alignment horizontal="center" vertical="center" wrapText="1"/>
    </xf>
    <xf numFmtId="49" fontId="19" fillId="0" borderId="0" xfId="0" applyNumberFormat="1" applyFont="1"/>
    <xf numFmtId="0" fontId="0" fillId="0" borderId="0" xfId="0" applyAlignment="1">
      <alignment horizontal="center" vertical="center"/>
    </xf>
    <xf numFmtId="49" fontId="0" fillId="0" borderId="0" xfId="0" applyNumberFormat="1" applyAlignment="1">
      <alignment horizontal="center" vertical="center"/>
    </xf>
    <xf numFmtId="0" fontId="0" fillId="0" borderId="2" xfId="0" applyBorder="1" applyAlignment="1">
      <alignment horizontal="center" vertical="center" wrapText="1"/>
    </xf>
    <xf numFmtId="0" fontId="18" fillId="0" borderId="2" xfId="0" applyFont="1" applyBorder="1" applyAlignment="1">
      <alignment horizontal="center" vertical="center" wrapText="1"/>
    </xf>
    <xf numFmtId="0" fontId="18"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18" fillId="0" borderId="0" xfId="0" applyFont="1"/>
    <xf numFmtId="0" fontId="18"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xf numFmtId="0" fontId="0" fillId="0" borderId="1" xfId="0" applyBorder="1" applyAlignment="1">
      <alignment horizontal="center" vertical="center"/>
    </xf>
    <xf numFmtId="0" fontId="18" fillId="0" borderId="1" xfId="0" applyFont="1" applyBorder="1" applyAlignment="1">
      <alignment horizontal="left"/>
    </xf>
    <xf numFmtId="0" fontId="6" fillId="0" borderId="1" xfId="0" applyFont="1" applyBorder="1" applyAlignment="1">
      <alignment horizontal="center" vertical="center" wrapText="1"/>
    </xf>
    <xf numFmtId="0" fontId="18" fillId="0" borderId="1" xfId="0" applyFont="1" applyBorder="1" applyAlignment="1">
      <alignment horizontal="center" vertical="top"/>
    </xf>
    <xf numFmtId="49" fontId="18" fillId="0" borderId="2" xfId="0" applyNumberFormat="1" applyFont="1" applyBorder="1" applyAlignment="1">
      <alignment horizontal="center" vertical="center" wrapText="1"/>
    </xf>
    <xf numFmtId="49" fontId="19" fillId="0" borderId="1" xfId="0" quotePrefix="1" applyNumberFormat="1" applyFont="1" applyBorder="1" applyAlignment="1">
      <alignment horizontal="center" vertical="center" wrapText="1"/>
    </xf>
    <xf numFmtId="49" fontId="9" fillId="3" borderId="1" xfId="0" applyNumberFormat="1" applyFont="1" applyFill="1" applyBorder="1" applyAlignment="1">
      <alignment horizontal="center" vertical="center" wrapText="1"/>
    </xf>
    <xf numFmtId="0" fontId="24"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25" fillId="0" borderId="1" xfId="0" applyFont="1" applyBorder="1" applyAlignment="1">
      <alignment horizontal="center" vertical="center" wrapText="1"/>
    </xf>
    <xf numFmtId="49" fontId="18" fillId="3" borderId="1" xfId="0" applyNumberFormat="1" applyFont="1" applyFill="1" applyBorder="1" applyAlignment="1">
      <alignment horizontal="center" vertical="center" wrapText="1"/>
    </xf>
    <xf numFmtId="0" fontId="18" fillId="3" borderId="1" xfId="0" applyFont="1" applyFill="1" applyBorder="1" applyAlignment="1">
      <alignment horizontal="left" vertical="center" wrapText="1"/>
    </xf>
    <xf numFmtId="0" fontId="0" fillId="3" borderId="1" xfId="0" applyFill="1" applyBorder="1" applyAlignment="1">
      <alignment horizontal="center" vertical="center" wrapText="1"/>
    </xf>
    <xf numFmtId="49" fontId="16" fillId="2" borderId="1" xfId="0" applyNumberFormat="1" applyFont="1" applyFill="1" applyBorder="1" applyAlignment="1">
      <alignment horizontal="center" vertical="center" wrapText="1"/>
    </xf>
    <xf numFmtId="0" fontId="19" fillId="2" borderId="1" xfId="0" applyFont="1" applyFill="1" applyBorder="1" applyAlignment="1">
      <alignment horizontal="center" vertical="center" wrapText="1"/>
    </xf>
    <xf numFmtId="0" fontId="16" fillId="0" borderId="0" xfId="0" applyFont="1" applyAlignment="1">
      <alignment wrapText="1"/>
    </xf>
    <xf numFmtId="0" fontId="20" fillId="0" borderId="1" xfId="0" applyFont="1" applyBorder="1" applyAlignment="1">
      <alignment horizontal="center" vertical="top" wrapText="1"/>
    </xf>
    <xf numFmtId="0" fontId="5" fillId="0" borderId="1" xfId="0" applyFont="1" applyBorder="1" applyAlignment="1">
      <alignment horizontal="center" vertical="center" wrapText="1"/>
    </xf>
    <xf numFmtId="49" fontId="19" fillId="0" borderId="1" xfId="0" applyNumberFormat="1" applyFont="1" applyBorder="1" applyAlignment="1">
      <alignment horizontal="center" vertical="center" wrapText="1"/>
    </xf>
    <xf numFmtId="49" fontId="19" fillId="2"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49" fontId="18" fillId="0" borderId="1" xfId="0" applyNumberFormat="1" applyFont="1" applyBorder="1" applyAlignment="1">
      <alignment horizontal="center"/>
    </xf>
    <xf numFmtId="0" fontId="5" fillId="0" borderId="1" xfId="0" applyFont="1" applyBorder="1" applyAlignment="1">
      <alignment horizontal="center" vertical="center"/>
    </xf>
    <xf numFmtId="0" fontId="8" fillId="0" borderId="6" xfId="0" applyFont="1" applyBorder="1" applyAlignment="1">
      <alignment horizontal="center"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9" fillId="2" borderId="5" xfId="0" applyFont="1" applyFill="1" applyBorder="1" applyAlignment="1">
      <alignment horizontal="center" vertical="top" wrapText="1"/>
    </xf>
    <xf numFmtId="49" fontId="22" fillId="0" borderId="1" xfId="0" applyNumberFormat="1" applyFont="1" applyBorder="1" applyAlignment="1">
      <alignment horizontal="justify" vertical="center" wrapText="1"/>
    </xf>
    <xf numFmtId="0" fontId="22" fillId="0" borderId="1" xfId="0" applyFont="1" applyBorder="1" applyAlignment="1">
      <alignment horizontal="justify" vertical="center" wrapText="1"/>
    </xf>
    <xf numFmtId="49" fontId="9" fillId="2" borderId="1" xfId="0" applyNumberFormat="1" applyFont="1" applyFill="1" applyBorder="1" applyAlignment="1">
      <alignment horizontal="center" vertical="center" wrapText="1"/>
    </xf>
    <xf numFmtId="49" fontId="15" fillId="0" borderId="0" xfId="0" applyNumberFormat="1" applyFont="1" applyAlignment="1">
      <alignment horizontal="left" vertical="center" wrapText="1"/>
    </xf>
    <xf numFmtId="0" fontId="19" fillId="0" borderId="0" xfId="0" applyFont="1" applyAlignment="1">
      <alignment horizontal="left" vertical="center" wrapText="1"/>
    </xf>
    <xf numFmtId="0" fontId="25" fillId="0" borderId="1" xfId="0" applyFont="1" applyBorder="1" applyAlignment="1">
      <alignment horizontal="center" vertical="top" wrapText="1"/>
    </xf>
    <xf numFmtId="0" fontId="25" fillId="0" borderId="6" xfId="0" applyFont="1" applyBorder="1" applyAlignment="1">
      <alignment horizontal="center" vertical="top" wrapText="1"/>
    </xf>
    <xf numFmtId="0" fontId="25" fillId="0" borderId="4" xfId="0" applyFont="1" applyBorder="1" applyAlignment="1">
      <alignment horizontal="center" vertical="center" wrapText="1"/>
    </xf>
    <xf numFmtId="0" fontId="25" fillId="0" borderId="2" xfId="0" applyFont="1" applyBorder="1" applyAlignment="1">
      <alignment horizontal="center" vertical="center" wrapText="1"/>
    </xf>
    <xf numFmtId="0" fontId="18" fillId="2" borderId="1" xfId="0" applyFont="1" applyFill="1" applyBorder="1" applyAlignment="1">
      <alignment horizontal="center" vertical="center"/>
    </xf>
    <xf numFmtId="0" fontId="4" fillId="0" borderId="1" xfId="0" applyFont="1" applyBorder="1" applyAlignment="1">
      <alignment horizontal="left" vertical="center" wrapText="1"/>
    </xf>
    <xf numFmtId="0" fontId="0" fillId="4" borderId="1" xfId="0" applyFill="1" applyBorder="1"/>
    <xf numFmtId="0" fontId="0" fillId="4" borderId="1" xfId="0" applyFill="1" applyBorder="1" applyAlignment="1">
      <alignment horizontal="left" vertical="center" wrapText="1"/>
    </xf>
    <xf numFmtId="0" fontId="18" fillId="4" borderId="1" xfId="0" applyFont="1" applyFill="1" applyBorder="1" applyAlignment="1">
      <alignment horizontal="center" vertical="center"/>
    </xf>
    <xf numFmtId="0" fontId="19" fillId="0" borderId="2" xfId="0" applyFont="1" applyBorder="1" applyAlignment="1">
      <alignment horizontal="left" vertical="top" wrapText="1"/>
    </xf>
    <xf numFmtId="0" fontId="0" fillId="0" borderId="1" xfId="0" applyBorder="1"/>
    <xf numFmtId="0" fontId="20" fillId="0" borderId="1" xfId="0" applyFont="1" applyBorder="1" applyAlignment="1">
      <alignment horizontal="left" vertical="center" wrapText="1"/>
    </xf>
    <xf numFmtId="0" fontId="25" fillId="0" borderId="1" xfId="0" applyFont="1" applyBorder="1"/>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0" fillId="0" borderId="1" xfId="0" applyBorder="1" applyAlignment="1">
      <alignment horizontal="center"/>
    </xf>
    <xf numFmtId="0" fontId="2" fillId="0" borderId="0" xfId="0" applyFont="1" applyAlignment="1">
      <alignment wrapText="1"/>
    </xf>
    <xf numFmtId="0" fontId="18" fillId="0" borderId="0" xfId="0" applyFont="1" applyAlignment="1">
      <alignment wrapText="1"/>
    </xf>
    <xf numFmtId="0" fontId="18" fillId="2" borderId="1" xfId="0" quotePrefix="1" applyFont="1" applyFill="1" applyBorder="1" applyAlignment="1">
      <alignment horizontal="center" vertical="center" wrapText="1"/>
    </xf>
    <xf numFmtId="0" fontId="20" fillId="0" borderId="1" xfId="0" applyFont="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341" Type="http://schemas.openxmlformats.org/officeDocument/2006/relationships/revisionLog" Target="revisionLog18.xml"/><Relationship Id="rId337" Type="http://schemas.openxmlformats.org/officeDocument/2006/relationships/revisionLog" Target="revisionLog14.xml"/><Relationship Id="rId345" Type="http://schemas.openxmlformats.org/officeDocument/2006/relationships/revisionLog" Target="revisionLog22.xml"/><Relationship Id="rId332" Type="http://schemas.openxmlformats.org/officeDocument/2006/relationships/revisionLog" Target="revisionLog9.xml"/><Relationship Id="rId340" Type="http://schemas.openxmlformats.org/officeDocument/2006/relationships/revisionLog" Target="revisionLog17.xml"/><Relationship Id="rId336" Type="http://schemas.openxmlformats.org/officeDocument/2006/relationships/revisionLog" Target="revisionLog13.xml"/><Relationship Id="rId344" Type="http://schemas.openxmlformats.org/officeDocument/2006/relationships/revisionLog" Target="revisionLog21.xml"/><Relationship Id="rId349" Type="http://schemas.openxmlformats.org/officeDocument/2006/relationships/revisionLog" Target="revisionLog3.xml"/><Relationship Id="rId331" Type="http://schemas.openxmlformats.org/officeDocument/2006/relationships/revisionLog" Target="revisionLog8.xml"/><Relationship Id="rId343" Type="http://schemas.openxmlformats.org/officeDocument/2006/relationships/revisionLog" Target="revisionLog20.xml"/><Relationship Id="rId330" Type="http://schemas.openxmlformats.org/officeDocument/2006/relationships/revisionLog" Target="revisionLog7.xml"/><Relationship Id="rId335" Type="http://schemas.openxmlformats.org/officeDocument/2006/relationships/revisionLog" Target="revisionLog12.xml"/><Relationship Id="rId348" Type="http://schemas.openxmlformats.org/officeDocument/2006/relationships/revisionLog" Target="revisionLog2.xml"/><Relationship Id="rId339" Type="http://schemas.openxmlformats.org/officeDocument/2006/relationships/revisionLog" Target="revisionLog16.xml"/><Relationship Id="rId347" Type="http://schemas.openxmlformats.org/officeDocument/2006/relationships/revisionLog" Target="revisionLog1.xml"/><Relationship Id="rId334" Type="http://schemas.openxmlformats.org/officeDocument/2006/relationships/revisionLog" Target="revisionLog11.xml"/><Relationship Id="rId342" Type="http://schemas.openxmlformats.org/officeDocument/2006/relationships/revisionLog" Target="revisionLog19.xml"/><Relationship Id="rId350" Type="http://schemas.openxmlformats.org/officeDocument/2006/relationships/revisionLog" Target="revisionLog4.xml"/><Relationship Id="rId346" Type="http://schemas.openxmlformats.org/officeDocument/2006/relationships/revisionLog" Target="revisionLog23.xml"/><Relationship Id="rId333" Type="http://schemas.openxmlformats.org/officeDocument/2006/relationships/revisionLog" Target="revisionLog10.xml"/><Relationship Id="rId338" Type="http://schemas.openxmlformats.org/officeDocument/2006/relationships/revisionLog" Target="revisionLog15.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8DCF5210-1C13-4FCA-ADB6-8FF279B05C2F}" diskRevisions="1" revisionId="2029" version="45">
  <header guid="{1B92862B-32C8-4ADD-9256-37B356EBA93E}" dateTime="2023-11-07T13:02:08" maxSheetId="4" userName="Nicoleta Topirceanu" r:id="rId330" minRId="1999" maxRId="2001">
    <sheetIdMap count="3">
      <sheetId val="1"/>
      <sheetId val="2"/>
      <sheetId val="3"/>
    </sheetIdMap>
  </header>
  <header guid="{16AFE331-9CB8-48A9-9112-42422C208F9A}" dateTime="2023-11-16T14:33:12" maxSheetId="4" userName="Alina Cusu" r:id="rId331">
    <sheetIdMap count="3">
      <sheetId val="1"/>
      <sheetId val="2"/>
      <sheetId val="3"/>
    </sheetIdMap>
  </header>
  <header guid="{AA18D2C5-AD97-4FB6-BD43-FA387EF2A246}" dateTime="2023-11-16T14:33:42" maxSheetId="4" userName="Alina Cusu" r:id="rId332" minRId="2003">
    <sheetIdMap count="3">
      <sheetId val="1"/>
      <sheetId val="2"/>
      <sheetId val="3"/>
    </sheetIdMap>
  </header>
  <header guid="{ACF3C860-93C7-45CB-90C8-235BE9233573}" dateTime="2023-11-16T14:35:53" maxSheetId="4" userName="Alina Cusu" r:id="rId333" minRId="2004" maxRId="2009">
    <sheetIdMap count="3">
      <sheetId val="1"/>
      <sheetId val="2"/>
      <sheetId val="3"/>
    </sheetIdMap>
  </header>
  <header guid="{57D86F64-6269-44BF-8110-1077900D8720}" dateTime="2023-11-16T14:36:48" maxSheetId="4" userName="Alina Cusu" r:id="rId334" minRId="2010">
    <sheetIdMap count="3">
      <sheetId val="1"/>
      <sheetId val="2"/>
      <sheetId val="3"/>
    </sheetIdMap>
  </header>
  <header guid="{0053EBF2-348C-4C8C-82C0-5195B50CE77A}" dateTime="2023-11-16T14:38:41" maxSheetId="4" userName="Alina Cusu" r:id="rId335" minRId="2011" maxRId="2013">
    <sheetIdMap count="3">
      <sheetId val="1"/>
      <sheetId val="2"/>
      <sheetId val="3"/>
    </sheetIdMap>
  </header>
  <header guid="{4506CEF3-BB2B-4011-A93E-4207C8244D9D}" dateTime="2023-11-16T14:39:06" maxSheetId="4" userName="Alina Cusu" r:id="rId336" minRId="2014">
    <sheetIdMap count="3">
      <sheetId val="1"/>
      <sheetId val="2"/>
      <sheetId val="3"/>
    </sheetIdMap>
  </header>
  <header guid="{84A645F9-95B8-4FA8-AEE2-3D31AA7C1E35}" dateTime="2023-11-16T14:40:42" maxSheetId="4" userName="Alina Cusu" r:id="rId337" minRId="2015" maxRId="2017">
    <sheetIdMap count="3">
      <sheetId val="1"/>
      <sheetId val="2"/>
      <sheetId val="3"/>
    </sheetIdMap>
  </header>
  <header guid="{80088511-EB30-4708-9A6A-CC41C564A064}" dateTime="2023-11-16T14:41:13" maxSheetId="4" userName="Alina Cusu" r:id="rId338">
    <sheetIdMap count="3">
      <sheetId val="1"/>
      <sheetId val="2"/>
      <sheetId val="3"/>
    </sheetIdMap>
  </header>
  <header guid="{8AC58559-076F-4258-B8A4-A3EA72EE42CB}" dateTime="2023-11-16T14:42:24" maxSheetId="4" userName="Alina Cusu" r:id="rId339" minRId="2018" maxRId="2019">
    <sheetIdMap count="3">
      <sheetId val="1"/>
      <sheetId val="2"/>
      <sheetId val="3"/>
    </sheetIdMap>
  </header>
  <header guid="{E3F4A79E-5ED3-4167-AE55-8215C0E390DF}" dateTime="2023-11-16T14:43:38" maxSheetId="4" userName="Alina Cusu" r:id="rId340" minRId="2020" maxRId="2022">
    <sheetIdMap count="3">
      <sheetId val="1"/>
      <sheetId val="2"/>
      <sheetId val="3"/>
    </sheetIdMap>
  </header>
  <header guid="{9FB75C5B-5DB0-40BB-8524-144B2DD5ED39}" dateTime="2023-11-16T14:44:04" maxSheetId="4" userName="Alina Cusu" r:id="rId341" minRId="2023">
    <sheetIdMap count="3">
      <sheetId val="1"/>
      <sheetId val="2"/>
      <sheetId val="3"/>
    </sheetIdMap>
  </header>
  <header guid="{FD2A6F15-225C-4D08-83C8-1B694D6831F7}" dateTime="2023-11-17T11:25:23" maxSheetId="4" userName="Alina Cusu" r:id="rId342" minRId="2024">
    <sheetIdMap count="3">
      <sheetId val="1"/>
      <sheetId val="2"/>
      <sheetId val="3"/>
    </sheetIdMap>
  </header>
  <header guid="{937CEAA9-688D-4C05-ACF2-0B5407536313}" dateTime="2023-11-17T11:25:32" maxSheetId="4" userName="Alina Cusu" r:id="rId343" minRId="2025">
    <sheetIdMap count="3">
      <sheetId val="1"/>
      <sheetId val="2"/>
      <sheetId val="3"/>
    </sheetIdMap>
  </header>
  <header guid="{4106A9FA-D968-4607-88EA-F798D174F51E}" dateTime="2023-11-21T11:29:12" maxSheetId="4" userName="Nicoleta Topirceanu" r:id="rId344">
    <sheetIdMap count="3">
      <sheetId val="1"/>
      <sheetId val="2"/>
      <sheetId val="3"/>
    </sheetIdMap>
  </header>
  <header guid="{ACB65403-3AF8-4DC1-B9AB-E19166051E7F}" dateTime="2023-11-28T11:10:52" maxSheetId="4" userName="Nicoleta Topirceanu" r:id="rId345">
    <sheetIdMap count="3">
      <sheetId val="1"/>
      <sheetId val="2"/>
      <sheetId val="3"/>
    </sheetIdMap>
  </header>
  <header guid="{D5575900-2BE5-4928-A163-ED6C670D7A4B}" dateTime="2024-02-22T16:26:49" maxSheetId="4" userName="Nicoleta Topirceanu" r:id="rId346">
    <sheetIdMap count="3">
      <sheetId val="1"/>
      <sheetId val="2"/>
      <sheetId val="3"/>
    </sheetIdMap>
  </header>
  <header guid="{BEBFCDD8-037F-42ED-9228-2728A151222D}" dateTime="2024-05-22T13:14:15" maxSheetId="4" userName="Alina Cusu" r:id="rId347" minRId="2029">
    <sheetIdMap count="3">
      <sheetId val="1"/>
      <sheetId val="2"/>
      <sheetId val="3"/>
    </sheetIdMap>
  </header>
  <header guid="{CFCA4E06-1F38-4E41-869D-F00BDF29D5DB}" dateTime="2024-05-22T13:14:48" maxSheetId="4" userName="Alina Cusu" r:id="rId348">
    <sheetIdMap count="3">
      <sheetId val="1"/>
      <sheetId val="2"/>
      <sheetId val="3"/>
    </sheetIdMap>
  </header>
  <header guid="{87E8325E-1101-4E08-B9E7-EE777C1CD86A}" dateTime="2024-05-22T15:58:35" maxSheetId="4" userName="Alina Cusu" r:id="rId349">
    <sheetIdMap count="3">
      <sheetId val="1"/>
      <sheetId val="2"/>
      <sheetId val="3"/>
    </sheetIdMap>
  </header>
  <header guid="{8DCF5210-1C13-4FCA-ADB6-8FF279B05C2F}" dateTime="2024-05-24T12:48:18" maxSheetId="4" userName="Alina Cusu" r:id="rId350">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29" sId="1">
    <oc r="B96" t="inlineStr">
      <is>
        <t>Proiectele care obţin 50 punte sau mai puţin sunt respinse la finanţare</t>
      </is>
    </oc>
    <nc r="B96" t="inlineStr">
      <is>
        <t>Proiectele care obţin mai puţin de 50 punte  sunt respinse de  la finanţare</t>
      </is>
    </nc>
  </rcc>
  <rfmt sheetId="1" sqref="B45:B49">
    <dxf>
      <fill>
        <patternFill patternType="none">
          <bgColor auto="1"/>
        </patternFill>
      </fill>
    </dxf>
  </rfmt>
  <rfmt sheetId="1" sqref="B69:B71">
    <dxf>
      <fill>
        <patternFill patternType="none">
          <bgColor auto="1"/>
        </patternFill>
      </fill>
    </dxf>
  </rfmt>
  <rfmt sheetId="1" sqref="B78">
    <dxf>
      <fill>
        <patternFill patternType="none">
          <bgColor auto="1"/>
        </patternFill>
      </fill>
    </dxf>
  </rfmt>
  <rcv guid="{3AB87FB7-47D8-4EF9-B813-D6468B3680AF}" action="delete"/>
  <rcv guid="{3AB87FB7-47D8-4EF9-B813-D6468B3680AF}"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04" sId="1">
    <oc r="B45" t="inlineStr">
      <is>
        <t>Proiectul contribuie, prin raritate și unicitate, la dezvoltarea, conservarea și promovarea patrimoniului material și imaterial (se alege una din ipoteze: a, b, c sau d)</t>
      </is>
    </oc>
    <nc r="B45" t="inlineStr">
      <is>
        <t>Contribuția proiectului la dezvoltarea, conservarea și promovarea patrimoniului material și imaterial (se alege una din ipoteze: a, b, c sau d)</t>
      </is>
    </nc>
  </rcc>
  <rcc rId="2005" sId="1">
    <oc r="B46" t="inlineStr">
      <is>
        <t>a. În cadrul obiectivului de patrimoniu sunt prezente, cel puțin, 3  elemente de patrimoniu material și imaterial (cel puțin câte un element din fiecare tip de patrimoniu)</t>
      </is>
    </oc>
    <nc r="B46" t="inlineStr">
      <is>
        <t>a.Activitățile propuse prin proiect contribuie la dezvoltarea, conservarea și promovarea obiectivului prin, cel puțin, 3  elemente de patrimoniu material și imaterial (cel puțin câte un element din fiecare tip de patrimoniu)</t>
      </is>
    </nc>
  </rcc>
  <rcc rId="2006" sId="1">
    <oc r="B47" t="inlineStr">
      <is>
        <t>b.În cadrul obiectivului de patrimoniu sunt prezente, cel puțin, 2  elemente de patrimoniu material și imaterial (cel puțin câte un element din fiecare tip de patrimoniu)</t>
      </is>
    </oc>
    <nc r="B47" t="inlineStr">
      <is>
        <t>b.Activitățile propuse prin proiect contribuie la dezvoltarea, conservarea și promovarea obiectivului prin, cel puțin, 2  elemente de patrimoniu material și imaterial (cel puțin câte un element din fiecare tip de patrimoniu)</t>
      </is>
    </nc>
  </rcc>
  <rcc rId="2007" sId="1" xfDxf="1" dxf="1">
    <oc r="B48" t="inlineStr">
      <is>
        <t>c.În cadrul obiectivului de patrimoniu este prezent un element de patrimoniu material și un element de patrimoniu imaterial</t>
      </is>
    </oc>
    <nc r="B48" t="inlineStr">
      <is>
        <t>c.Activitățile propuse prin proiect contribuie la dezvoltarea, conservarea și promovarea obiectivului prin un element de patrimoniu material și un element de patrimoniu imaterial</t>
      </is>
    </nc>
    <ndxf>
      <font>
        <i/>
        <color auto="1"/>
      </font>
      <alignment horizontal="center" vertical="center" wrapText="1"/>
      <border outline="0">
        <left style="thin">
          <color indexed="64"/>
        </left>
        <right style="thin">
          <color indexed="64"/>
        </right>
        <top style="thin">
          <color indexed="64"/>
        </top>
        <bottom style="thin">
          <color indexed="64"/>
        </bottom>
      </border>
    </ndxf>
  </rcc>
  <rcc rId="2008" sId="1" xfDxf="1" dxf="1">
    <oc r="B49" t="inlineStr">
      <is>
        <t>d. În cadrul obiectivului de patrimoniu este prezent un element de patrimoniu material sau un element de patrimoniu imaterial</t>
      </is>
    </oc>
    <nc r="B49" t="inlineStr">
      <is>
        <t>d.Activitățile propuse prin proiect contribuie la dezvoltarea, conservarea și promovarea obiectivului prin un element de patrimoniu material sau un element de patrimoniu imaterial</t>
      </is>
    </nc>
    <ndxf>
      <font>
        <i/>
        <color auto="1"/>
      </font>
      <alignment horizontal="center" vertical="center" wrapText="1"/>
      <border outline="0">
        <left style="thin">
          <color indexed="64"/>
        </left>
        <right style="thin">
          <color indexed="64"/>
        </right>
        <top style="thin">
          <color indexed="64"/>
        </top>
        <bottom style="thin">
          <color indexed="64"/>
        </bottom>
      </border>
    </ndxf>
  </rcc>
  <rcc rId="2009" sId="1">
    <oc r="C49">
      <v>1</v>
    </oc>
    <nc r="C49">
      <v>2</v>
    </nc>
  </rcc>
  <rfmt sheetId="1" sqref="B46:B49">
    <dxf>
      <fill>
        <patternFill patternType="solid">
          <bgColor rgb="FFFFFF00"/>
        </patternFill>
      </fill>
    </dxf>
  </rfmt>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10" sId="1">
    <oc r="B50" t="inlineStr">
      <is>
        <t>Calitatea și  maturitatea proiectului (corelare buget - activiăți – obiective – documentație tehnico-economică) - punctaj cumulativ  2.1, 2.2, 2.3, 2.4</t>
      </is>
    </oc>
    <nc r="B50" t="inlineStr">
      <is>
        <t>Calitatea și  maturitatea proiectului (corelare buget - activități – obiective – documentație tehnico-economică) - punctaj cumulativ  2.1, 2.2, 2.3, 2.4</t>
      </is>
    </nc>
  </rcc>
  <rfmt sheetId="1" sqref="B56">
    <dxf>
      <fill>
        <patternFill patternType="none">
          <bgColor auto="1"/>
        </patternFill>
      </fill>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58">
    <dxf>
      <fill>
        <patternFill patternType="none">
          <bgColor auto="1"/>
        </patternFill>
      </fill>
    </dxf>
  </rfmt>
  <rrc rId="2011" sId="1" ref="A64:XFD64" action="deleteRow">
    <undo index="65535" exp="ref" v="1" dr="C64" r="C50" sId="1"/>
    <rfmt sheetId="1" xfDxf="1" sqref="A64:XFD64" start="0" length="0">
      <dxf>
        <font>
          <color auto="1"/>
        </font>
      </dxf>
    </rfmt>
    <rcc rId="0" sId="1" dxf="1">
      <nc r="A64" t="inlineStr">
        <is>
          <t>2.4</t>
        </is>
      </nc>
      <ndxf>
        <font>
          <b/>
          <color auto="1"/>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64" t="inlineStr">
        <is>
          <t>Există o consultare/  informare publică cu privire la intenţia de a obține finanțarea proiectul (a sau b)</t>
        </is>
      </nc>
      <ndxf>
        <font>
          <b/>
          <color auto="1"/>
        </font>
        <alignment horizontal="left" vertical="top" wrapText="1"/>
        <border outline="0">
          <left style="thin">
            <color indexed="64"/>
          </left>
          <right style="thin">
            <color indexed="64"/>
          </right>
          <top style="thin">
            <color indexed="64"/>
          </top>
          <bottom style="thin">
            <color indexed="64"/>
          </bottom>
        </border>
      </ndxf>
    </rcc>
    <rcc rId="0" sId="1" dxf="1">
      <nc r="C64">
        <v>1</v>
      </nc>
      <ndxf>
        <font>
          <b/>
          <color auto="1"/>
        </font>
        <alignment horizontal="center" vertical="center"/>
        <border outline="0">
          <left style="thin">
            <color indexed="64"/>
          </left>
          <right style="thin">
            <color indexed="64"/>
          </right>
          <top style="thin">
            <color indexed="64"/>
          </top>
          <bottom style="thin">
            <color indexed="64"/>
          </bottom>
        </border>
      </ndxf>
    </rcc>
    <rfmt sheetId="1" sqref="D64" start="0" length="0">
      <dxf>
        <font>
          <b/>
          <color auto="1"/>
        </font>
        <alignment horizontal="center" vertical="center"/>
        <border outline="0">
          <left style="thin">
            <color indexed="64"/>
          </left>
          <right style="thin">
            <color indexed="64"/>
          </right>
          <top style="thin">
            <color indexed="64"/>
          </top>
          <bottom style="thin">
            <color indexed="64"/>
          </bottom>
        </border>
      </dxf>
    </rfmt>
    <rcc rId="0" sId="1">
      <nc r="E64" t="inlineStr">
        <is>
          <t>Subcriteriu digitalizat</t>
        </is>
      </nc>
    </rcc>
  </rrc>
  <rrc rId="2012" sId="1" ref="A64:XFD64" action="deleteRow">
    <rfmt sheetId="1" xfDxf="1" sqref="A64:XFD64" start="0" length="0">
      <dxf>
        <font>
          <color auto="1"/>
        </font>
      </dxf>
    </rfmt>
    <rfmt sheetId="1" sqref="A64"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cc rId="0" sId="1" dxf="1">
      <nc r="B64" t="inlineStr">
        <is>
          <t>a. Solicitantul a realizat o consultare/  informare publică cu privire  la intenţia de a obține finanțarea proiectul</t>
        </is>
      </nc>
      <ndxf>
        <font>
          <i/>
          <color auto="1"/>
        </font>
        <alignment horizontal="center" vertical="center" wrapText="1"/>
        <border outline="0">
          <left style="thin">
            <color indexed="64"/>
          </left>
          <right style="thin">
            <color indexed="64"/>
          </right>
          <top style="thin">
            <color indexed="64"/>
          </top>
          <bottom style="thin">
            <color indexed="64"/>
          </bottom>
        </border>
      </ndxf>
    </rcc>
    <rcc rId="0" sId="1" dxf="1">
      <nc r="C64">
        <v>1</v>
      </nc>
      <ndxf>
        <font>
          <color auto="1"/>
        </font>
        <alignment horizontal="center" vertical="center"/>
        <border outline="0">
          <left style="thin">
            <color indexed="64"/>
          </left>
          <right style="thin">
            <color indexed="64"/>
          </right>
          <top style="thin">
            <color indexed="64"/>
          </top>
          <bottom style="thin">
            <color indexed="64"/>
          </bottom>
        </border>
      </ndxf>
    </rcc>
    <rfmt sheetId="1" sqref="D64" start="0" length="0">
      <dxf>
        <font>
          <i/>
          <color auto="1"/>
        </font>
        <alignment horizontal="center" vertical="center"/>
        <border outline="0">
          <left style="thin">
            <color indexed="64"/>
          </left>
          <right style="thin">
            <color indexed="64"/>
          </right>
          <top style="thin">
            <color indexed="64"/>
          </top>
          <bottom style="thin">
            <color indexed="64"/>
          </bottom>
        </border>
      </dxf>
    </rfmt>
  </rrc>
  <rrc rId="2013" sId="1" ref="A64:XFD64" action="deleteRow">
    <rfmt sheetId="1" xfDxf="1" sqref="A64:XFD64" start="0" length="0">
      <dxf>
        <font>
          <color auto="1"/>
        </font>
      </dxf>
    </rfmt>
    <rfmt sheetId="1" sqref="A64"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cc rId="0" sId="1" dxf="1">
      <nc r="B64" t="inlineStr">
        <is>
          <t>b. Solicitantul nu a realizat o consultare/  informare publică cu privire la intenţia de a obține finanțarea proiectul</t>
        </is>
      </nc>
      <ndxf>
        <font>
          <i/>
          <color auto="1"/>
        </font>
        <alignment horizontal="center" vertical="center" wrapText="1"/>
        <border outline="0">
          <left style="thin">
            <color indexed="64"/>
          </left>
          <right style="thin">
            <color indexed="64"/>
          </right>
          <top style="thin">
            <color indexed="64"/>
          </top>
          <bottom style="thin">
            <color indexed="64"/>
          </bottom>
        </border>
      </ndxf>
    </rcc>
    <rcc rId="0" sId="1" dxf="1">
      <nc r="C64">
        <v>0</v>
      </nc>
      <ndxf>
        <font>
          <color auto="1"/>
        </font>
        <alignment horizontal="center" vertical="center"/>
        <border outline="0">
          <left style="thin">
            <color indexed="64"/>
          </left>
          <right style="thin">
            <color indexed="64"/>
          </right>
          <top style="thin">
            <color indexed="64"/>
          </top>
          <bottom style="thin">
            <color indexed="64"/>
          </bottom>
        </border>
      </ndxf>
    </rcc>
    <rfmt sheetId="1" sqref="D64" start="0" length="0">
      <dxf>
        <font>
          <i/>
          <color auto="1"/>
        </font>
        <alignment horizontal="center" vertical="center"/>
        <border outline="0">
          <left style="thin">
            <color indexed="64"/>
          </left>
          <right style="thin">
            <color indexed="64"/>
          </right>
          <top style="thin">
            <color indexed="64"/>
          </top>
          <bottom style="thin">
            <color indexed="64"/>
          </bottom>
        </border>
      </dxf>
    </rfmt>
  </rr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14" sId="1">
    <oc r="C50">
      <f>C51+C57+C61+#REF!</f>
    </oc>
    <nc r="C50">
      <f>C51+C57+C61</f>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64" start="0" length="2147483647">
    <dxf>
      <font>
        <color theme="1"/>
      </font>
    </dxf>
  </rfmt>
  <rcc rId="2015" sId="1">
    <oc r="C69">
      <v>2</v>
    </oc>
    <nc r="C69">
      <v>4</v>
    </nc>
  </rcc>
  <rcc rId="2016" sId="1">
    <oc r="C70">
      <v>1</v>
    </oc>
    <nc r="C70">
      <v>3</v>
    </nc>
  </rcc>
  <rfmt sheetId="1" sqref="C64" start="0" length="0">
    <dxf/>
  </rfmt>
  <rcc rId="2017" sId="1">
    <oc r="C64">
      <v>5</v>
    </oc>
    <nc r="C64">
      <f>C65+C69</f>
    </nc>
  </rcc>
  <rfmt sheetId="1" sqref="B69:B71">
    <dxf>
      <fill>
        <patternFill patternType="solid">
          <bgColor rgb="FFFFFF00"/>
        </patternFill>
      </fill>
    </dxf>
  </rfmt>
  <rcv guid="{3AB87FB7-47D8-4EF9-B813-D6468B3680AF}" action="delete"/>
  <rcv guid="{3AB87FB7-47D8-4EF9-B813-D6468B3680AF}"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73">
    <dxf>
      <fill>
        <patternFill patternType="none">
          <bgColor auto="1"/>
        </patternFill>
      </fill>
    </dxf>
  </rfmt>
  <rfmt sheetId="1" sqref="B74">
    <dxf>
      <fill>
        <patternFill patternType="none">
          <bgColor auto="1"/>
        </patternFill>
      </fill>
    </dxf>
  </rfmt>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18" sId="1">
    <oc r="C76">
      <v>3</v>
    </oc>
    <nc r="C76">
      <v>2</v>
    </nc>
  </rcc>
  <rrc rId="2019" sId="1" ref="A79:XFD79" action="deleteRow">
    <rfmt sheetId="1" xfDxf="1" sqref="A79:XFD79" start="0" length="0"/>
    <rfmt sheetId="1" sqref="A79"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B79" t="inlineStr">
        <is>
          <t>c.Proiectul prevede măsuri privind implicarea persoanelor vârstnice sau cu dizabilităţi în calitate colaboratori/voluntari etc</t>
        </is>
      </nc>
      <n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cc rId="0" sId="1" dxf="1">
      <nc r="C79">
        <v>1</v>
      </nc>
      <n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79"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79" start="0" length="0">
      <dxf>
        <font>
          <i/>
          <sz val="11"/>
          <color theme="1"/>
          <name val="Calibri"/>
          <family val="2"/>
          <charset val="238"/>
          <scheme val="minor"/>
        </font>
      </dxf>
    </rfmt>
  </rrc>
  <rcv guid="{3AB87FB7-47D8-4EF9-B813-D6468B3680AF}" action="delete"/>
  <rcv guid="{3AB87FB7-47D8-4EF9-B813-D6468B3680AF}"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20" sId="1">
    <oc r="C75">
      <v>5</v>
    </oc>
    <nc r="C75">
      <f>C76+C79</f>
    </nc>
  </rcc>
  <rcc rId="2021" sId="1">
    <oc r="B79" t="inlineStr">
      <is>
        <t>Dezvoltarea durabilă (punctaj cumulativ)</t>
      </is>
    </oc>
    <nc r="B79" t="inlineStr">
      <is>
        <r>
          <t xml:space="preserve">Dezvoltarea durabilă </t>
        </r>
        <r>
          <rPr>
            <sz val="11"/>
            <color theme="1"/>
            <rFont val="Calibri"/>
            <family val="2"/>
          </rPr>
          <t>(punctaj cumulativ:a+b)</t>
        </r>
      </is>
    </nc>
  </rcc>
  <rcc rId="2022" sId="1">
    <oc r="B76" t="inlineStr">
      <is>
        <r>
          <t>Egalitate de şanse, de gen, nediscriminare și accesibilitate (</t>
        </r>
        <r>
          <rPr>
            <sz val="11"/>
            <color theme="1"/>
            <rFont val="Calibri"/>
            <family val="2"/>
          </rPr>
          <t>punctaj cumulativ: a+b+c)</t>
        </r>
      </is>
    </oc>
    <nc r="B76" t="inlineStr">
      <is>
        <r>
          <t>Egalitate de şanse, de gen, nediscriminare și accesibilitate</t>
        </r>
        <r>
          <rPr>
            <sz val="11"/>
            <color theme="1"/>
            <rFont val="Calibri"/>
            <family val="2"/>
          </rPr>
          <t xml:space="preserve"> (punctaj cumulativ: a+b)</t>
        </r>
      </is>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023" sId="1" ref="A89:XFD89" action="deleteRow">
    <rfmt sheetId="1" xfDxf="1" sqref="A89:XFD89" start="0" length="0"/>
    <rcc rId="0" sId="1" dxf="1">
      <nc r="A89" t="inlineStr">
        <is>
          <t>7.3</t>
        </is>
      </nc>
      <ndxf>
        <font>
          <sz val="10"/>
          <color theme="1"/>
          <name val="Calibri"/>
          <family val="2"/>
          <charset val="238"/>
          <scheme val="minor"/>
        </font>
        <numFmt numFmtId="30" formatCode="@"/>
        <alignment horizontal="justify" vertical="center" wrapText="1"/>
        <border outline="0">
          <left style="thin">
            <color indexed="64"/>
          </left>
          <right style="thin">
            <color indexed="64"/>
          </right>
          <top style="thin">
            <color indexed="64"/>
          </top>
          <bottom style="thin">
            <color indexed="64"/>
          </bottom>
        </border>
      </ndxf>
    </rcc>
    <rcc rId="0" sId="1" dxf="1">
      <nc r="B89" t="inlineStr">
        <is>
          <t>Proiectul prezintă capacitate scăzută de adaptare în fața schimbărilor climatice</t>
        </is>
      </nc>
      <ndxf>
        <font>
          <sz val="10"/>
          <color theme="1"/>
          <name val="Calibri"/>
          <family val="2"/>
          <charset val="238"/>
          <scheme val="minor"/>
        </font>
        <alignment horizontal="justify" vertical="center" wrapText="1"/>
        <border outline="0">
          <left style="thin">
            <color indexed="64"/>
          </left>
          <right style="thin">
            <color indexed="64"/>
          </right>
          <top style="thin">
            <color indexed="64"/>
          </top>
          <bottom style="thin">
            <color indexed="64"/>
          </bottom>
        </border>
      </ndxf>
    </rcc>
    <rcc rId="0" sId="1" dxf="1">
      <nc r="C89">
        <v>0</v>
      </nc>
      <n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89" start="0" length="0">
      <dxf>
        <font>
          <sz val="11"/>
          <color theme="1"/>
          <name val="Calibri"/>
          <family val="2"/>
          <charset val="238"/>
          <scheme val="minor"/>
        </font>
        <alignment horizontal="center" vertical="center" wrapText="1"/>
        <border outline="0">
          <right style="thin">
            <color indexed="64"/>
          </right>
          <top style="thin">
            <color indexed="64"/>
          </top>
        </border>
      </dxf>
    </rfmt>
  </rr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24" sId="1">
    <oc r="B3" t="inlineStr">
      <is>
        <t xml:space="preserve">Operațiunea B </t>
      </is>
    </oc>
    <nc r="B3" t="inlineStr">
      <is>
        <t>Operațiunea B - PROMOVAREA DEZVOLTĂRII INTEGRATE ȘI INCLUZIVE ÎN DOMENIUL CULTURAL ȘI A PATRIMONIULUI NATURAL 
ÎN REGIUNEA SUD- MUNTENIA PENTRU COMUNE, ORAŞE ŞI MUNICIPII, ALTELE DECÂT MUNICIPIILE REŞEDINŢĂ DE JUDEŢ</t>
      </is>
    </nc>
  </rcc>
  <rcv guid="{3AB87FB7-47D8-4EF9-B813-D6468B3680AF}" action="delete"/>
  <rcv guid="{3AB87FB7-47D8-4EF9-B813-D6468B3680AF}"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87FB7-47D8-4EF9-B813-D6468B3680AF}" action="delete"/>
  <rcv guid="{3AB87FB7-47D8-4EF9-B813-D6468B3680AF}"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25" sId="1">
    <oc r="B3" t="inlineStr">
      <is>
        <t>Operațiunea B - PROMOVAREA DEZVOLTĂRII INTEGRATE ȘI INCLUZIVE ÎN DOMENIUL CULTURAL ȘI A PATRIMONIULUI NATURAL 
ÎN REGIUNEA SUD- MUNTENIA PENTRU COMUNE, ORAŞE ŞI MUNICIPII, ALTELE DECÂT MUNICIPIILE REŞEDINŢĂ DE JUDEŢ</t>
      </is>
    </oc>
    <nc r="B3" t="inlineStr">
      <is>
        <r>
          <t xml:space="preserve">Operațiunea B - </t>
        </r>
        <r>
          <rPr>
            <sz val="11"/>
            <color theme="1"/>
            <rFont val="Calibri"/>
            <family val="2"/>
          </rPr>
          <t>PROMOVAREA DEZVOLTĂRII INTEGRATE ȘI INCLUZIVE ÎN DOMENIUL CULTURAL ȘI A PATRIMONIULUI NATURAL 
ÎN REGIUNEA SUD- MUNTENIA PENTRU COMUNE, ORAŞE ŞI MUNICIPII, ALTELE DECÂT MUNICIPIILE REŞEDINŢĂ DE JUDEŢ</t>
        </r>
      </is>
    </nc>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76C8D8-F9A1-484F-A138-09EC67316176}" action="delete"/>
  <rdn rId="0" localSheetId="1" customView="1" name="Z_4676C8D8_F9A1_484F_A138_09EC67316176_.wvu.Rows" hidden="1" oldHidden="1">
    <formula>'Grila ETF patrimoniu 5.1'!$4:$7</formula>
    <oldFormula>'Grila ETF patrimoniu 5.1'!$4:$7</oldFormula>
  </rdn>
  <rcv guid="{4676C8D8-F9A1-484F-A138-09EC67316176}" action="add"/>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76C8D8-F9A1-484F-A138-09EC67316176}" action="delete"/>
  <rdn rId="0" localSheetId="1" customView="1" name="Z_4676C8D8_F9A1_484F_A138_09EC67316176_.wvu.Rows" hidden="1" oldHidden="1">
    <formula>'Grila ETF patrimoniu 5.1'!$4:$7</formula>
    <oldFormula>'Grila ETF patrimoniu 5.1'!$4:$7</oldFormula>
  </rdn>
  <rcv guid="{4676C8D8-F9A1-484F-A138-09EC67316176}"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76C8D8-F9A1-484F-A138-09EC67316176}" action="delete"/>
  <rdn rId="0" localSheetId="1" customView="1" name="Z_4676C8D8_F9A1_484F_A138_09EC67316176_.wvu.Rows" hidden="1" oldHidden="1">
    <formula>'Grila ETF patrimoniu 5.1'!$4:$7</formula>
    <oldFormula>'Grila ETF patrimoniu 5.1'!$4:$7</oldFormula>
  </rdn>
  <rcv guid="{4676C8D8-F9A1-484F-A138-09EC67316176}"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87FB7-47D8-4EF9-B813-D6468B3680AF}" action="delete"/>
  <rcv guid="{3AB87FB7-47D8-4EF9-B813-D6468B3680AF}"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87FB7-47D8-4EF9-B813-D6468B3680AF}" action="delete"/>
  <rcv guid="{3AB87FB7-47D8-4EF9-B813-D6468B3680AF}"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67" start="0" length="2147483647">
    <dxf>
      <font>
        <color theme="6"/>
      </font>
    </dxf>
  </rfmt>
  <rcc rId="1999" sId="1">
    <oc r="B67" t="inlineStr">
      <is>
        <t>Capacitate financiară: se alege una din ipoteze</t>
      </is>
    </oc>
    <nc r="B67" t="inlineStr">
      <is>
        <t>Capacitate financiară (punctaj cumulativ: 3.1,3.2)</t>
      </is>
    </nc>
  </rcc>
  <rcc rId="2000" sId="1">
    <oc r="B94" t="inlineStr">
      <is>
        <t>Complementaritatea proiectului cu alte investiții proprii - punctaj cumulativ</t>
      </is>
    </oc>
    <nc r="B94" t="inlineStr">
      <is>
        <t>Complementaritatea proiectului cu alte investiții proprii (punctaj cumulativ8.1,8.2,8.3,8.4)</t>
      </is>
    </nc>
  </rcc>
  <rcc rId="2001" sId="1">
    <oc r="B90" t="inlineStr">
      <is>
        <r>
          <t>Contributia proiectului la reziliența în fața schimbărilor climatice (7</t>
        </r>
        <r>
          <rPr>
            <sz val="11"/>
            <color theme="1"/>
            <rFont val="Calibri"/>
            <family val="2"/>
          </rPr>
          <t>.1 sau 7.2 sau 7.3)</t>
        </r>
      </is>
    </oc>
    <nc r="B90" t="inlineStr">
      <is>
        <r>
          <t>Contributia proiectului la reziliența în fața schimbărilor climatice (</t>
        </r>
        <r>
          <rPr>
            <sz val="11"/>
            <color theme="1"/>
            <rFont val="Calibri"/>
            <family val="2"/>
          </rPr>
          <t>7.1 sau 7.2 sau 7.3)</t>
        </r>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22:B25">
    <dxf>
      <fill>
        <patternFill patternType="none">
          <bgColor auto="1"/>
        </patternFill>
      </fill>
    </dxf>
  </rfmt>
  <rdn rId="0" localSheetId="1" customView="1" name="Z_3AB87FB7_47D8_4EF9_B813_D6468B3680AF_.wvu.Rows" hidden="1" oldHidden="1">
    <oldFormula>'Grila ETF patrimoniu 5.1'!$4:$7,'Grila ETF patrimoniu 5.1'!#REF!</oldFormula>
  </rdn>
  <rcv guid="{3AB87FB7-47D8-4EF9-B813-D6468B3680AF}" action="delete"/>
  <rcv guid="{3AB87FB7-47D8-4EF9-B813-D6468B3680AF}"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03" sId="1">
    <oc r="C31" t="inlineStr">
      <is>
        <t>ț6</t>
      </is>
    </oc>
    <nc r="C31">
      <v>6</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1B92862B-32C8-4ADD-9256-37B356EBA93E}" name="Nicoleta Topirceanu" id="-932423917" dateTime="2023-11-07T11:50:27"/>
</user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9"/>
  <sheetViews>
    <sheetView tabSelected="1" zoomScaleNormal="100" workbookViewId="0">
      <selection activeCell="B3" sqref="B3"/>
    </sheetView>
  </sheetViews>
  <sheetFormatPr defaultRowHeight="14.4" x14ac:dyDescent="0.3"/>
  <cols>
    <col min="1" max="1" width="7.21875" customWidth="1"/>
    <col min="2" max="2" width="150.21875" customWidth="1"/>
    <col min="3" max="3" width="12.5546875" style="42" customWidth="1"/>
    <col min="4" max="4" width="22" style="42" customWidth="1"/>
    <col min="5" max="5" width="19.33203125" customWidth="1"/>
  </cols>
  <sheetData>
    <row r="1" spans="1:5" x14ac:dyDescent="0.3">
      <c r="B1" s="49" t="s">
        <v>31</v>
      </c>
      <c r="D1" s="42" t="s">
        <v>30</v>
      </c>
    </row>
    <row r="2" spans="1:5" ht="28.8" x14ac:dyDescent="0.3">
      <c r="B2" s="102" t="s">
        <v>105</v>
      </c>
    </row>
    <row r="3" spans="1:5" ht="29.4" x14ac:dyDescent="0.35">
      <c r="A3" s="5"/>
      <c r="B3" s="103" t="s">
        <v>135</v>
      </c>
      <c r="C3" s="6"/>
      <c r="D3" s="6"/>
    </row>
    <row r="4" spans="1:5" ht="15" x14ac:dyDescent="0.35">
      <c r="A4" s="5"/>
      <c r="B4" s="5"/>
      <c r="C4" s="6"/>
      <c r="D4" s="6"/>
    </row>
    <row r="5" spans="1:5" ht="15" x14ac:dyDescent="0.35">
      <c r="A5" s="5"/>
      <c r="B5" s="5"/>
      <c r="C5" s="6"/>
      <c r="D5" s="6"/>
    </row>
    <row r="6" spans="1:5" x14ac:dyDescent="0.3">
      <c r="A6" s="7"/>
      <c r="B6" s="8"/>
    </row>
    <row r="7" spans="1:5" x14ac:dyDescent="0.3">
      <c r="A7" s="7"/>
      <c r="B7" s="8"/>
    </row>
    <row r="8" spans="1:5" ht="15" x14ac:dyDescent="0.35">
      <c r="A8" s="7"/>
      <c r="B8" s="9" t="s">
        <v>3</v>
      </c>
    </row>
    <row r="9" spans="1:5" ht="10.8" customHeight="1" thickBot="1" x14ac:dyDescent="0.35">
      <c r="A9" s="10"/>
      <c r="B9" s="10"/>
      <c r="C9" s="43"/>
      <c r="D9" s="43"/>
    </row>
    <row r="10" spans="1:5" ht="15" thickBot="1" x14ac:dyDescent="0.35">
      <c r="A10" s="11" t="s">
        <v>0</v>
      </c>
      <c r="B10" s="11" t="s">
        <v>16</v>
      </c>
      <c r="C10" s="11" t="s">
        <v>1</v>
      </c>
      <c r="D10" s="11"/>
      <c r="E10" s="3"/>
    </row>
    <row r="11" spans="1:5" ht="57" customHeight="1" x14ac:dyDescent="0.3">
      <c r="A11" s="36" t="s">
        <v>4</v>
      </c>
      <c r="B11" s="36" t="s">
        <v>106</v>
      </c>
      <c r="C11" s="37">
        <f>C12+C34</f>
        <v>46</v>
      </c>
      <c r="D11" s="89"/>
    </row>
    <row r="12" spans="1:5" ht="116.4" customHeight="1" x14ac:dyDescent="0.3">
      <c r="A12" s="59" t="s">
        <v>5</v>
      </c>
      <c r="B12" s="60" t="s">
        <v>58</v>
      </c>
      <c r="C12" s="61">
        <f>C13+C18+C22+C26+C30</f>
        <v>21</v>
      </c>
      <c r="D12" s="12" t="s">
        <v>99</v>
      </c>
    </row>
    <row r="13" spans="1:5" x14ac:dyDescent="0.3">
      <c r="A13" s="13" t="s">
        <v>32</v>
      </c>
      <c r="B13" s="14" t="s">
        <v>59</v>
      </c>
      <c r="C13" s="19">
        <v>3</v>
      </c>
      <c r="D13" s="15"/>
      <c r="E13" t="s">
        <v>102</v>
      </c>
    </row>
    <row r="14" spans="1:5" x14ac:dyDescent="0.3">
      <c r="A14" s="16"/>
      <c r="B14" s="17" t="s">
        <v>7</v>
      </c>
      <c r="C14" s="15">
        <v>3</v>
      </c>
      <c r="D14" s="15"/>
    </row>
    <row r="15" spans="1:5" x14ac:dyDescent="0.3">
      <c r="A15" s="16"/>
      <c r="B15" s="17" t="s">
        <v>9</v>
      </c>
      <c r="C15" s="15">
        <v>2</v>
      </c>
      <c r="D15" s="15"/>
    </row>
    <row r="16" spans="1:5" x14ac:dyDescent="0.3">
      <c r="A16" s="16"/>
      <c r="B16" s="18" t="s">
        <v>11</v>
      </c>
      <c r="C16" s="15">
        <v>1</v>
      </c>
      <c r="D16" s="15"/>
    </row>
    <row r="17" spans="1:5" x14ac:dyDescent="0.3">
      <c r="A17" s="16"/>
      <c r="B17" s="18" t="s">
        <v>12</v>
      </c>
      <c r="C17" s="15">
        <v>0</v>
      </c>
      <c r="D17" s="15"/>
    </row>
    <row r="18" spans="1:5" x14ac:dyDescent="0.3">
      <c r="A18" s="13" t="s">
        <v>33</v>
      </c>
      <c r="B18" s="14" t="s">
        <v>79</v>
      </c>
      <c r="C18" s="19">
        <v>3</v>
      </c>
      <c r="D18" s="15"/>
      <c r="E18" t="s">
        <v>102</v>
      </c>
    </row>
    <row r="19" spans="1:5" x14ac:dyDescent="0.3">
      <c r="A19" s="16"/>
      <c r="B19" s="18" t="s">
        <v>13</v>
      </c>
      <c r="C19" s="44">
        <v>3</v>
      </c>
      <c r="D19" s="44"/>
    </row>
    <row r="20" spans="1:5" x14ac:dyDescent="0.3">
      <c r="A20" s="16"/>
      <c r="B20" s="18" t="s">
        <v>14</v>
      </c>
      <c r="C20" s="44">
        <v>1</v>
      </c>
      <c r="D20" s="44"/>
    </row>
    <row r="21" spans="1:5" x14ac:dyDescent="0.3">
      <c r="A21" s="16"/>
      <c r="B21" s="18" t="s">
        <v>15</v>
      </c>
      <c r="C21" s="44">
        <v>0</v>
      </c>
      <c r="D21" s="44"/>
    </row>
    <row r="22" spans="1:5" ht="28.8" x14ac:dyDescent="0.3">
      <c r="A22" s="13" t="s">
        <v>34</v>
      </c>
      <c r="B22" s="14" t="s">
        <v>107</v>
      </c>
      <c r="C22" s="45">
        <v>4</v>
      </c>
      <c r="D22" s="44"/>
    </row>
    <row r="23" spans="1:5" x14ac:dyDescent="0.3">
      <c r="A23" s="15"/>
      <c r="B23" s="18" t="s">
        <v>108</v>
      </c>
      <c r="C23" s="44">
        <v>4</v>
      </c>
      <c r="D23" s="44"/>
    </row>
    <row r="24" spans="1:5" x14ac:dyDescent="0.3">
      <c r="A24" s="15"/>
      <c r="B24" s="18" t="s">
        <v>109</v>
      </c>
      <c r="C24" s="44">
        <v>2</v>
      </c>
      <c r="D24" s="44"/>
    </row>
    <row r="25" spans="1:5" ht="28.5" customHeight="1" x14ac:dyDescent="0.3">
      <c r="A25" s="15"/>
      <c r="B25" s="18" t="s">
        <v>110</v>
      </c>
      <c r="C25" s="44">
        <v>0</v>
      </c>
      <c r="D25" s="44"/>
    </row>
    <row r="26" spans="1:5" ht="23.4" customHeight="1" x14ac:dyDescent="0.3">
      <c r="A26" s="58" t="s">
        <v>35</v>
      </c>
      <c r="B26" s="14" t="s">
        <v>98</v>
      </c>
      <c r="C26" s="45">
        <v>5</v>
      </c>
      <c r="D26" s="44"/>
      <c r="E26" t="s">
        <v>102</v>
      </c>
    </row>
    <row r="27" spans="1:5" ht="17.399999999999999" customHeight="1" x14ac:dyDescent="0.3">
      <c r="A27" s="58"/>
      <c r="B27" s="97" t="s">
        <v>89</v>
      </c>
      <c r="C27" s="99">
        <v>5</v>
      </c>
      <c r="D27" s="15"/>
    </row>
    <row r="28" spans="1:5" ht="17.399999999999999" customHeight="1" x14ac:dyDescent="0.3">
      <c r="A28" s="58"/>
      <c r="B28" s="40" t="s">
        <v>90</v>
      </c>
      <c r="C28" s="99">
        <v>5</v>
      </c>
      <c r="D28" s="15"/>
    </row>
    <row r="29" spans="1:5" ht="11.4" customHeight="1" x14ac:dyDescent="0.3">
      <c r="A29" s="96"/>
      <c r="B29" s="98" t="s">
        <v>91</v>
      </c>
      <c r="C29" s="53">
        <v>1</v>
      </c>
      <c r="D29" s="48"/>
    </row>
    <row r="30" spans="1:5" x14ac:dyDescent="0.3">
      <c r="A30" s="57" t="s">
        <v>36</v>
      </c>
      <c r="B30" s="95" t="s">
        <v>60</v>
      </c>
      <c r="C30" s="45">
        <v>6</v>
      </c>
      <c r="D30" s="45"/>
      <c r="E30" t="s">
        <v>102</v>
      </c>
    </row>
    <row r="31" spans="1:5" x14ac:dyDescent="0.3">
      <c r="A31" s="22"/>
      <c r="B31" s="23" t="s">
        <v>62</v>
      </c>
      <c r="C31" s="21">
        <v>6</v>
      </c>
      <c r="D31" s="21"/>
    </row>
    <row r="32" spans="1:5" x14ac:dyDescent="0.3">
      <c r="A32" s="22"/>
      <c r="B32" s="24" t="s">
        <v>61</v>
      </c>
      <c r="C32" s="21">
        <v>3</v>
      </c>
      <c r="D32" s="21"/>
    </row>
    <row r="33" spans="1:5" x14ac:dyDescent="0.3">
      <c r="A33" s="22"/>
      <c r="B33" s="24" t="s">
        <v>10</v>
      </c>
      <c r="C33" s="21">
        <v>0</v>
      </c>
      <c r="D33" s="21"/>
      <c r="E33" s="1"/>
    </row>
    <row r="34" spans="1:5" ht="128.4" customHeight="1" x14ac:dyDescent="0.3">
      <c r="A34" s="63" t="s">
        <v>6</v>
      </c>
      <c r="B34" s="64" t="s">
        <v>96</v>
      </c>
      <c r="C34" s="65">
        <f>C35+C41+C45</f>
        <v>25</v>
      </c>
      <c r="D34" s="19" t="s">
        <v>100</v>
      </c>
      <c r="E34" s="1"/>
    </row>
    <row r="35" spans="1:5" x14ac:dyDescent="0.3">
      <c r="A35" s="13" t="s">
        <v>37</v>
      </c>
      <c r="B35" s="28" t="s">
        <v>88</v>
      </c>
      <c r="C35" s="19">
        <v>9</v>
      </c>
      <c r="D35" s="19"/>
      <c r="E35" s="2" t="s">
        <v>102</v>
      </c>
    </row>
    <row r="36" spans="1:5" x14ac:dyDescent="0.3">
      <c r="A36" s="13"/>
      <c r="B36" s="62" t="s">
        <v>40</v>
      </c>
      <c r="C36" s="15">
        <v>9</v>
      </c>
      <c r="D36" s="15"/>
      <c r="E36" s="1"/>
    </row>
    <row r="37" spans="1:5" x14ac:dyDescent="0.3">
      <c r="A37" s="13"/>
      <c r="B37" s="62" t="s">
        <v>80</v>
      </c>
      <c r="C37" s="15">
        <v>6</v>
      </c>
      <c r="D37" s="15"/>
      <c r="E37" s="1"/>
    </row>
    <row r="38" spans="1:5" x14ac:dyDescent="0.3">
      <c r="A38" s="13"/>
      <c r="B38" s="62" t="s">
        <v>81</v>
      </c>
      <c r="C38" s="15">
        <v>3</v>
      </c>
      <c r="D38" s="15"/>
      <c r="E38" s="1"/>
    </row>
    <row r="39" spans="1:5" x14ac:dyDescent="0.3">
      <c r="A39" s="13"/>
      <c r="B39" s="62" t="s">
        <v>82</v>
      </c>
      <c r="C39" s="15">
        <v>1</v>
      </c>
      <c r="D39" s="15"/>
      <c r="E39" s="1"/>
    </row>
    <row r="40" spans="1:5" x14ac:dyDescent="0.3">
      <c r="A40" s="13"/>
      <c r="B40" s="62" t="s">
        <v>83</v>
      </c>
      <c r="C40" s="15">
        <v>0</v>
      </c>
      <c r="D40" s="15"/>
      <c r="E40" s="1"/>
    </row>
    <row r="41" spans="1:5" x14ac:dyDescent="0.3">
      <c r="A41" s="13" t="s">
        <v>38</v>
      </c>
      <c r="B41" s="28" t="s">
        <v>92</v>
      </c>
      <c r="C41" s="19">
        <v>8</v>
      </c>
      <c r="D41" s="19"/>
      <c r="E41" s="2" t="s">
        <v>102</v>
      </c>
    </row>
    <row r="42" spans="1:5" x14ac:dyDescent="0.3">
      <c r="A42" s="13"/>
      <c r="B42" s="62" t="s">
        <v>93</v>
      </c>
      <c r="C42" s="15">
        <v>8</v>
      </c>
      <c r="D42" s="15"/>
      <c r="E42" s="1"/>
    </row>
    <row r="43" spans="1:5" x14ac:dyDescent="0.3">
      <c r="A43" s="13"/>
      <c r="B43" s="62" t="s">
        <v>94</v>
      </c>
      <c r="C43" s="15">
        <v>5</v>
      </c>
      <c r="D43" s="15"/>
      <c r="E43" s="1"/>
    </row>
    <row r="44" spans="1:5" x14ac:dyDescent="0.3">
      <c r="A44" s="13"/>
      <c r="B44" s="62" t="s">
        <v>95</v>
      </c>
      <c r="C44" s="15">
        <v>3</v>
      </c>
      <c r="D44" s="15"/>
      <c r="E44" s="1"/>
    </row>
    <row r="45" spans="1:5" x14ac:dyDescent="0.3">
      <c r="A45" s="13" t="s">
        <v>39</v>
      </c>
      <c r="B45" s="28" t="s">
        <v>127</v>
      </c>
      <c r="C45" s="19">
        <v>8</v>
      </c>
      <c r="D45" s="19"/>
      <c r="E45" s="2" t="s">
        <v>102</v>
      </c>
    </row>
    <row r="46" spans="1:5" ht="31.8" customHeight="1" x14ac:dyDescent="0.3">
      <c r="A46" s="13"/>
      <c r="B46" s="40" t="s">
        <v>128</v>
      </c>
      <c r="C46" s="15">
        <v>8</v>
      </c>
      <c r="D46" s="15"/>
      <c r="E46" s="1"/>
    </row>
    <row r="47" spans="1:5" ht="32.4" customHeight="1" x14ac:dyDescent="0.3">
      <c r="A47" s="13"/>
      <c r="B47" s="40" t="s">
        <v>129</v>
      </c>
      <c r="C47" s="15">
        <v>6</v>
      </c>
      <c r="D47" s="15"/>
      <c r="E47" s="1"/>
    </row>
    <row r="48" spans="1:5" ht="42.6" customHeight="1" x14ac:dyDescent="0.3">
      <c r="A48" s="13"/>
      <c r="B48" s="40" t="s">
        <v>130</v>
      </c>
      <c r="C48" s="15">
        <v>4</v>
      </c>
      <c r="D48" s="15"/>
      <c r="E48" s="1"/>
    </row>
    <row r="49" spans="1:6" ht="42.6" customHeight="1" x14ac:dyDescent="0.3">
      <c r="A49" s="13"/>
      <c r="B49" s="40" t="s">
        <v>131</v>
      </c>
      <c r="C49" s="15">
        <v>2</v>
      </c>
      <c r="D49" s="15"/>
      <c r="E49" s="1"/>
    </row>
    <row r="50" spans="1:6" ht="72" x14ac:dyDescent="0.3">
      <c r="A50" s="50">
        <v>2</v>
      </c>
      <c r="B50" s="50" t="s">
        <v>132</v>
      </c>
      <c r="C50" s="50">
        <f>C51+C57+C61</f>
        <v>29</v>
      </c>
      <c r="D50" s="62" t="s">
        <v>77</v>
      </c>
    </row>
    <row r="51" spans="1:6" x14ac:dyDescent="0.3">
      <c r="A51" s="13" t="s">
        <v>41</v>
      </c>
      <c r="B51" s="25" t="s">
        <v>64</v>
      </c>
      <c r="C51" s="19">
        <v>18</v>
      </c>
      <c r="D51" s="19"/>
    </row>
    <row r="52" spans="1:6" ht="28.8" x14ac:dyDescent="0.3">
      <c r="A52" s="27"/>
      <c r="B52" s="26" t="s">
        <v>65</v>
      </c>
      <c r="C52" s="26">
        <v>3</v>
      </c>
      <c r="D52" s="26"/>
    </row>
    <row r="53" spans="1:6" ht="52.8" customHeight="1" x14ac:dyDescent="0.3">
      <c r="A53" s="27"/>
      <c r="B53" s="26" t="s">
        <v>8</v>
      </c>
      <c r="C53" s="26">
        <v>3</v>
      </c>
      <c r="D53" s="26"/>
    </row>
    <row r="54" spans="1:6" ht="28.2" customHeight="1" x14ac:dyDescent="0.3">
      <c r="A54" s="27"/>
      <c r="B54" s="26" t="s">
        <v>63</v>
      </c>
      <c r="C54" s="26">
        <v>6</v>
      </c>
      <c r="D54" s="26"/>
    </row>
    <row r="55" spans="1:6" ht="28.2" customHeight="1" x14ac:dyDescent="0.3">
      <c r="A55" s="27"/>
      <c r="B55" s="26" t="s">
        <v>111</v>
      </c>
      <c r="C55" s="26">
        <v>3</v>
      </c>
      <c r="D55" s="26"/>
    </row>
    <row r="56" spans="1:6" ht="46.8" customHeight="1" x14ac:dyDescent="0.3">
      <c r="A56" s="27"/>
      <c r="B56" s="26" t="s">
        <v>112</v>
      </c>
      <c r="C56" s="26">
        <v>3</v>
      </c>
      <c r="D56" s="26"/>
    </row>
    <row r="57" spans="1:6" x14ac:dyDescent="0.3">
      <c r="A57" s="13" t="s">
        <v>42</v>
      </c>
      <c r="B57" s="28" t="s">
        <v>68</v>
      </c>
      <c r="C57" s="19">
        <f>C58+C59+C60</f>
        <v>8</v>
      </c>
      <c r="D57" s="19"/>
    </row>
    <row r="58" spans="1:6" ht="67.8" customHeight="1" x14ac:dyDescent="0.3">
      <c r="A58" s="27"/>
      <c r="B58" s="17" t="s">
        <v>113</v>
      </c>
      <c r="C58" s="26">
        <v>3</v>
      </c>
      <c r="D58" s="26"/>
    </row>
    <row r="59" spans="1:6" ht="54" customHeight="1" x14ac:dyDescent="0.3">
      <c r="A59" s="27"/>
      <c r="B59" s="17" t="s">
        <v>66</v>
      </c>
      <c r="C59" s="26">
        <v>2</v>
      </c>
      <c r="D59" s="26"/>
    </row>
    <row r="60" spans="1:6" ht="69" customHeight="1" x14ac:dyDescent="0.3">
      <c r="A60" s="27"/>
      <c r="B60" s="29" t="s">
        <v>67</v>
      </c>
      <c r="C60" s="26">
        <v>3</v>
      </c>
      <c r="D60" s="26"/>
    </row>
    <row r="61" spans="1:6" x14ac:dyDescent="0.3">
      <c r="A61" s="13" t="s">
        <v>43</v>
      </c>
      <c r="B61" s="20" t="s">
        <v>23</v>
      </c>
      <c r="C61" s="19">
        <v>3</v>
      </c>
      <c r="D61" s="19"/>
      <c r="E61" t="s">
        <v>102</v>
      </c>
    </row>
    <row r="62" spans="1:6" x14ac:dyDescent="0.3">
      <c r="A62" s="16"/>
      <c r="B62" s="26" t="s">
        <v>28</v>
      </c>
      <c r="C62" s="70">
        <v>3</v>
      </c>
      <c r="D62" s="15"/>
    </row>
    <row r="63" spans="1:6" x14ac:dyDescent="0.3">
      <c r="A63" s="27"/>
      <c r="B63" s="26" t="s">
        <v>29</v>
      </c>
      <c r="C63" s="76">
        <v>0</v>
      </c>
      <c r="D63" s="30"/>
    </row>
    <row r="64" spans="1:6" s="2" customFormat="1" ht="63.6" customHeight="1" x14ac:dyDescent="0.3">
      <c r="A64" s="72" t="s">
        <v>44</v>
      </c>
      <c r="B64" s="50" t="s">
        <v>124</v>
      </c>
      <c r="C64" s="104">
        <f>C65+C69</f>
        <v>7</v>
      </c>
      <c r="D64" s="26" t="s">
        <v>78</v>
      </c>
      <c r="E64" s="68" t="s">
        <v>103</v>
      </c>
      <c r="F64" s="68"/>
    </row>
    <row r="65" spans="1:9" s="2" customFormat="1" ht="24" customHeight="1" x14ac:dyDescent="0.3">
      <c r="A65" s="71" t="s">
        <v>17</v>
      </c>
      <c r="B65" s="14" t="s">
        <v>114</v>
      </c>
      <c r="C65" s="19">
        <v>3</v>
      </c>
      <c r="D65" s="26"/>
      <c r="E65" s="68"/>
      <c r="F65" s="68"/>
    </row>
    <row r="66" spans="1:9" s="2" customFormat="1" x14ac:dyDescent="0.3">
      <c r="A66" s="31"/>
      <c r="B66" s="40" t="s">
        <v>84</v>
      </c>
      <c r="C66" s="76">
        <v>3</v>
      </c>
      <c r="D66" s="30"/>
    </row>
    <row r="67" spans="1:9" s="2" customFormat="1" x14ac:dyDescent="0.3">
      <c r="A67" s="31"/>
      <c r="B67" s="69" t="s">
        <v>85</v>
      </c>
      <c r="C67" s="76">
        <v>2</v>
      </c>
      <c r="D67" s="30"/>
    </row>
    <row r="68" spans="1:9" s="2" customFormat="1" x14ac:dyDescent="0.3">
      <c r="A68" s="31"/>
      <c r="B68" s="69" t="s">
        <v>87</v>
      </c>
      <c r="C68" s="76">
        <v>1</v>
      </c>
      <c r="D68" s="30"/>
    </row>
    <row r="69" spans="1:9" s="2" customFormat="1" x14ac:dyDescent="0.3">
      <c r="A69" s="71" t="s">
        <v>45</v>
      </c>
      <c r="B69" s="20" t="s">
        <v>115</v>
      </c>
      <c r="C69" s="46">
        <v>4</v>
      </c>
      <c r="D69" s="30"/>
    </row>
    <row r="70" spans="1:9" s="2" customFormat="1" x14ac:dyDescent="0.3">
      <c r="A70" s="31" t="s">
        <v>116</v>
      </c>
      <c r="B70" s="105" t="s">
        <v>118</v>
      </c>
      <c r="C70" s="76">
        <v>3</v>
      </c>
      <c r="D70" s="30"/>
    </row>
    <row r="71" spans="1:9" s="2" customFormat="1" x14ac:dyDescent="0.3">
      <c r="A71" s="31" t="s">
        <v>117</v>
      </c>
      <c r="B71" s="105" t="s">
        <v>119</v>
      </c>
      <c r="C71" s="76">
        <v>1</v>
      </c>
      <c r="D71" s="30"/>
    </row>
    <row r="72" spans="1:9" s="2" customFormat="1" ht="95.4" customHeight="1" x14ac:dyDescent="0.3">
      <c r="A72" s="66" t="s">
        <v>46</v>
      </c>
      <c r="B72" s="67" t="s">
        <v>70</v>
      </c>
      <c r="C72" s="90">
        <v>5</v>
      </c>
      <c r="D72" s="26" t="s">
        <v>104</v>
      </c>
      <c r="E72" s="2" t="s">
        <v>103</v>
      </c>
    </row>
    <row r="73" spans="1:9" s="2" customFormat="1" ht="39" customHeight="1" x14ac:dyDescent="0.3">
      <c r="A73" s="31" t="s">
        <v>47</v>
      </c>
      <c r="B73" s="17" t="s">
        <v>120</v>
      </c>
      <c r="C73" s="46">
        <v>5</v>
      </c>
      <c r="D73" s="30"/>
    </row>
    <row r="74" spans="1:9" s="2" customFormat="1" ht="49.8" customHeight="1" x14ac:dyDescent="0.3">
      <c r="A74" s="31" t="s">
        <v>69</v>
      </c>
      <c r="B74" s="17" t="s">
        <v>121</v>
      </c>
      <c r="C74" s="46">
        <v>3</v>
      </c>
      <c r="D74" s="30"/>
    </row>
    <row r="75" spans="1:9" ht="70.2" customHeight="1" x14ac:dyDescent="0.3">
      <c r="A75" s="38">
        <v>5</v>
      </c>
      <c r="B75" s="39" t="s">
        <v>71</v>
      </c>
      <c r="C75" s="38">
        <f>C76+C79</f>
        <v>4</v>
      </c>
      <c r="D75" s="62" t="s">
        <v>24</v>
      </c>
    </row>
    <row r="76" spans="1:9" x14ac:dyDescent="0.3">
      <c r="A76" s="73" t="s">
        <v>48</v>
      </c>
      <c r="B76" s="28" t="s">
        <v>134</v>
      </c>
      <c r="C76" s="12">
        <v>2</v>
      </c>
      <c r="D76" s="12"/>
      <c r="I76" s="4"/>
    </row>
    <row r="77" spans="1:9" ht="40.799999999999997" customHeight="1" x14ac:dyDescent="0.3">
      <c r="A77" s="12"/>
      <c r="B77" s="62" t="s">
        <v>72</v>
      </c>
      <c r="C77" s="55">
        <v>1</v>
      </c>
      <c r="D77" s="12"/>
      <c r="I77" s="4"/>
    </row>
    <row r="78" spans="1:9" ht="45" customHeight="1" x14ac:dyDescent="0.3">
      <c r="A78" s="12"/>
      <c r="B78" s="62" t="s">
        <v>122</v>
      </c>
      <c r="C78" s="55">
        <v>1</v>
      </c>
      <c r="D78" s="12"/>
      <c r="I78" s="4"/>
    </row>
    <row r="79" spans="1:9" ht="21" customHeight="1" x14ac:dyDescent="0.3">
      <c r="A79" s="75" t="s">
        <v>50</v>
      </c>
      <c r="B79" s="54" t="s">
        <v>133</v>
      </c>
      <c r="C79" s="46">
        <v>2</v>
      </c>
      <c r="D79" s="12"/>
      <c r="I79" s="4"/>
    </row>
    <row r="80" spans="1:9" ht="52.8" customHeight="1" x14ac:dyDescent="0.3">
      <c r="A80" s="56"/>
      <c r="B80" s="62" t="s">
        <v>73</v>
      </c>
      <c r="C80" s="53">
        <v>1</v>
      </c>
      <c r="D80" s="12"/>
      <c r="I80" s="4"/>
    </row>
    <row r="81" spans="1:9" ht="35.4" customHeight="1" x14ac:dyDescent="0.3">
      <c r="A81" s="56"/>
      <c r="B81" s="74" t="s">
        <v>49</v>
      </c>
      <c r="C81" s="53">
        <v>1</v>
      </c>
      <c r="D81" s="12"/>
      <c r="I81" s="4"/>
    </row>
    <row r="82" spans="1:9" ht="47.4" customHeight="1" x14ac:dyDescent="0.3">
      <c r="A82" s="80">
        <v>6</v>
      </c>
      <c r="B82" s="80" t="s">
        <v>123</v>
      </c>
      <c r="C82" s="80">
        <v>3</v>
      </c>
      <c r="D82" s="86" t="s">
        <v>25</v>
      </c>
      <c r="E82" t="s">
        <v>103</v>
      </c>
      <c r="I82" s="4"/>
    </row>
    <row r="83" spans="1:9" x14ac:dyDescent="0.3">
      <c r="A83" s="81" t="s">
        <v>51</v>
      </c>
      <c r="B83" s="82" t="s">
        <v>20</v>
      </c>
      <c r="C83" s="47">
        <v>3</v>
      </c>
      <c r="D83" s="77"/>
    </row>
    <row r="84" spans="1:9" ht="21.6" customHeight="1" x14ac:dyDescent="0.3">
      <c r="A84" s="81" t="s">
        <v>52</v>
      </c>
      <c r="B84" s="82" t="s">
        <v>21</v>
      </c>
      <c r="C84" s="48">
        <v>2</v>
      </c>
      <c r="D84" s="78"/>
    </row>
    <row r="85" spans="1:9" ht="21.6" customHeight="1" x14ac:dyDescent="0.3">
      <c r="A85" s="81" t="s">
        <v>53</v>
      </c>
      <c r="B85" s="82" t="s">
        <v>22</v>
      </c>
      <c r="C85" s="48">
        <v>1</v>
      </c>
      <c r="D85" s="78"/>
    </row>
    <row r="86" spans="1:9" ht="46.8" customHeight="1" x14ac:dyDescent="0.3">
      <c r="A86" s="39">
        <v>7</v>
      </c>
      <c r="B86" s="39" t="s">
        <v>126</v>
      </c>
      <c r="C86" s="39">
        <v>2</v>
      </c>
      <c r="D86" s="87" t="s">
        <v>25</v>
      </c>
      <c r="E86" t="s">
        <v>103</v>
      </c>
    </row>
    <row r="87" spans="1:9" ht="23.4" customHeight="1" x14ac:dyDescent="0.3">
      <c r="A87" s="81" t="s">
        <v>26</v>
      </c>
      <c r="B87" s="82" t="s">
        <v>18</v>
      </c>
      <c r="C87" s="48">
        <v>2</v>
      </c>
      <c r="D87" s="78"/>
    </row>
    <row r="88" spans="1:9" ht="22.2" customHeight="1" thickBot="1" x14ac:dyDescent="0.35">
      <c r="A88" s="81" t="s">
        <v>27</v>
      </c>
      <c r="B88" s="82" t="s">
        <v>19</v>
      </c>
      <c r="C88" s="48">
        <v>1</v>
      </c>
      <c r="D88" s="78"/>
    </row>
    <row r="89" spans="1:9" ht="38.4" customHeight="1" thickBot="1" x14ac:dyDescent="0.35">
      <c r="A89" s="38">
        <v>8</v>
      </c>
      <c r="B89" s="83" t="s">
        <v>125</v>
      </c>
      <c r="C89" s="38">
        <v>4</v>
      </c>
      <c r="D89" s="88" t="s">
        <v>101</v>
      </c>
    </row>
    <row r="90" spans="1:9" x14ac:dyDescent="0.3">
      <c r="A90" s="101">
        <v>8.1</v>
      </c>
      <c r="B90" s="96" t="s">
        <v>97</v>
      </c>
      <c r="C90" s="53">
        <v>1</v>
      </c>
      <c r="D90" s="79"/>
    </row>
    <row r="91" spans="1:9" x14ac:dyDescent="0.3">
      <c r="A91" s="100" t="s">
        <v>54</v>
      </c>
      <c r="B91" s="32" t="s">
        <v>75</v>
      </c>
      <c r="C91" s="15">
        <v>1</v>
      </c>
      <c r="D91" s="79"/>
    </row>
    <row r="92" spans="1:9" ht="28.8" x14ac:dyDescent="0.3">
      <c r="A92" s="100" t="s">
        <v>55</v>
      </c>
      <c r="B92" s="33" t="s">
        <v>76</v>
      </c>
      <c r="C92" s="15">
        <v>1</v>
      </c>
      <c r="D92" s="15"/>
    </row>
    <row r="93" spans="1:9" s="52" customFormat="1" x14ac:dyDescent="0.3">
      <c r="A93" s="100" t="s">
        <v>86</v>
      </c>
      <c r="B93" s="91" t="s">
        <v>74</v>
      </c>
      <c r="C93" s="51">
        <v>1</v>
      </c>
      <c r="D93" s="51"/>
    </row>
    <row r="94" spans="1:9" x14ac:dyDescent="0.3">
      <c r="A94" s="92"/>
      <c r="B94" s="93" t="s">
        <v>2</v>
      </c>
      <c r="C94" s="94">
        <f>C89+C86+C82+C75+C72+C64+C50+C11</f>
        <v>100</v>
      </c>
    </row>
    <row r="95" spans="1:9" x14ac:dyDescent="0.3">
      <c r="A95" t="s">
        <v>57</v>
      </c>
    </row>
    <row r="96" spans="1:9" x14ac:dyDescent="0.3">
      <c r="A96" s="49"/>
      <c r="B96" s="84" t="s">
        <v>136</v>
      </c>
    </row>
    <row r="97" spans="1:2" x14ac:dyDescent="0.3">
      <c r="A97" s="34"/>
      <c r="B97" s="85" t="s">
        <v>56</v>
      </c>
    </row>
    <row r="98" spans="1:2" x14ac:dyDescent="0.3">
      <c r="A98" s="41"/>
    </row>
    <row r="99" spans="1:2" x14ac:dyDescent="0.3">
      <c r="A99" s="10"/>
      <c r="B99" s="35"/>
    </row>
  </sheetData>
  <customSheetViews>
    <customSheetView guid="{3AB87FB7-47D8-4EF9-B813-D6468B3680AF}" showPageBreaks="1" fitToPage="1">
      <selection activeCell="B3" sqref="B3"/>
      <pageMargins left="0.25" right="0.25" top="0.75" bottom="0.75" header="0.3" footer="0.3"/>
      <pageSetup paperSize="9" scale="67" fitToHeight="0" orientation="landscape" horizontalDpi="300" verticalDpi="300" r:id="rId1"/>
    </customSheetView>
    <customSheetView guid="{4676C8D8-F9A1-484F-A138-09EC67316176}" showPageBreaks="1" fitToPage="1" hiddenRows="1" topLeftCell="A81">
      <selection sqref="A1:E97"/>
      <pageMargins left="0.25" right="0.25" top="0.75" bottom="0.75" header="0.3" footer="0.3"/>
      <pageSetup paperSize="9" scale="67" fitToHeight="0" orientation="landscape" horizontalDpi="300" verticalDpi="300" r:id="rId2"/>
    </customSheetView>
    <customSheetView guid="{F8408B49-BA23-4E48-BD5E-F25B3AAADFB7}" topLeftCell="A67">
      <selection activeCell="B77" sqref="B77"/>
      <pageMargins left="0.70866141732283472" right="0.70866141732283472" top="0.74803149606299213" bottom="0.74803149606299213" header="0.31496062992125984" footer="0.31496062992125984"/>
      <pageSetup paperSize="9" orientation="landscape" r:id="rId3"/>
    </customSheetView>
    <customSheetView guid="{39889193-E190-43E5-ACCC-F1C08D6AB133}" showPageBreaks="1" topLeftCell="A61">
      <selection activeCell="B67" sqref="B67"/>
      <pageMargins left="0.70866141732283472" right="0.70866141732283472" top="0.74803149606299213" bottom="0.74803149606299213" header="0.31496062992125984" footer="0.31496062992125984"/>
      <pageSetup paperSize="9" orientation="landscape" r:id="rId4"/>
    </customSheetView>
    <customSheetView guid="{808A370B-B833-4A24-93C8-037CADD0E8BC}" scale="80" fitToPage="1">
      <selection activeCell="B18" sqref="B18"/>
      <pageMargins left="0.25" right="0.25" top="0.75" bottom="0.75" header="0.3" footer="0.3"/>
      <pageSetup paperSize="9" scale="79" fitToHeight="0" orientation="landscape" horizontalDpi="300" verticalDpi="300" r:id="rId5"/>
    </customSheetView>
  </customSheetViews>
  <phoneticPr fontId="28" type="noConversion"/>
  <pageMargins left="0.25" right="0.25" top="0.75" bottom="0.75" header="0.3" footer="0.3"/>
  <pageSetup paperSize="9" scale="67" fitToHeight="0" orientation="landscape" horizontalDpi="300" verticalDpi="30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A8" sqref="AA8"/>
    </sheetView>
  </sheetViews>
  <sheetFormatPr defaultRowHeight="14.4" x14ac:dyDescent="0.3"/>
  <sheetData/>
  <customSheetViews>
    <customSheetView guid="{3AB87FB7-47D8-4EF9-B813-D6468B3680AF}">
      <selection activeCell="AA8" sqref="AA8"/>
      <pageMargins left="0.7" right="0.7" top="0.75" bottom="0.75" header="0.3" footer="0.3"/>
    </customSheetView>
    <customSheetView guid="{4676C8D8-F9A1-484F-A138-09EC67316176}">
      <selection activeCell="AA8" sqref="AA8"/>
      <pageMargins left="0.7" right="0.7" top="0.75" bottom="0.75" header="0.3" footer="0.3"/>
    </customSheetView>
    <customSheetView guid="{F8408B49-BA23-4E48-BD5E-F25B3AAADFB7}">
      <pageMargins left="0.7" right="0.7" top="0.75" bottom="0.75" header="0.3" footer="0.3"/>
    </customSheetView>
    <customSheetView guid="{39889193-E190-43E5-ACCC-F1C08D6AB133}">
      <pageMargins left="0.7" right="0.7" top="0.75" bottom="0.75" header="0.3" footer="0.3"/>
    </customSheetView>
    <customSheetView guid="{808A370B-B833-4A24-93C8-037CADD0E8BC}">
      <selection activeCell="AA8" sqref="AA8"/>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customSheetViews>
    <customSheetView guid="{3AB87FB7-47D8-4EF9-B813-D6468B3680AF}">
      <pageMargins left="0.7" right="0.7" top="0.75" bottom="0.75" header="0.3" footer="0.3"/>
    </customSheetView>
    <customSheetView guid="{4676C8D8-F9A1-484F-A138-09EC67316176}">
      <pageMargins left="0.7" right="0.7" top="0.75" bottom="0.75" header="0.3" footer="0.3"/>
    </customSheetView>
    <customSheetView guid="{F8408B49-BA23-4E48-BD5E-F25B3AAADFB7}">
      <pageMargins left="0.7" right="0.7" top="0.75" bottom="0.75" header="0.3" footer="0.3"/>
    </customSheetView>
    <customSheetView guid="{39889193-E190-43E5-ACCC-F1C08D6AB133}">
      <pageMargins left="0.7" right="0.7" top="0.75" bottom="0.75" header="0.3" footer="0.3"/>
    </customSheetView>
    <customSheetView guid="{808A370B-B833-4A24-93C8-037CADD0E8BC}">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Grila ETF patrimoniu 5.1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NECSESCU</dc:creator>
  <cp:lastModifiedBy>Alina Cusu</cp:lastModifiedBy>
  <cp:lastPrinted>2024-05-24T09:48:10Z</cp:lastPrinted>
  <dcterms:created xsi:type="dcterms:W3CDTF">2015-07-24T07:51:32Z</dcterms:created>
  <dcterms:modified xsi:type="dcterms:W3CDTF">2024-05-24T09:48:18Z</dcterms:modified>
</cp:coreProperties>
</file>